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OPEN DATA\Incoming Data\"/>
    </mc:Choice>
  </mc:AlternateContent>
  <bookViews>
    <workbookView xWindow="0" yWindow="0" windowWidth="23040" windowHeight="9405"/>
  </bookViews>
  <sheets>
    <sheet name="Sheet1" sheetId="1" r:id="rId1"/>
  </sheets>
  <definedNames>
    <definedName name="_xlnm.Print_Area" localSheetId="0">Sheet1!$A$1:$N$42</definedName>
    <definedName name="_xlnm.Print_Titles" localSheetId="0">Sheet1!$1:$2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N34" i="1"/>
  <c r="N32" i="1"/>
  <c r="N31" i="1"/>
  <c r="N30" i="1"/>
  <c r="N29" i="1"/>
  <c r="N28" i="1"/>
  <c r="N26" i="1"/>
  <c r="N25" i="1"/>
  <c r="N24" i="1"/>
  <c r="N23" i="1"/>
  <c r="N22" i="1"/>
  <c r="N21" i="1"/>
  <c r="N20" i="1"/>
  <c r="N19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<sst xmlns="http://schemas.openxmlformats.org/spreadsheetml/2006/main" count="149" uniqueCount="100">
  <si>
    <t xml:space="preserve">Leeds Adult Social Care Outcomes Framework  &amp; Better Lives Strategy Measures   (ASCOF)                                                     </t>
  </si>
  <si>
    <t xml:space="preserve">Leeds </t>
  </si>
  <si>
    <t>2017-18 Comparison</t>
  </si>
  <si>
    <t>ASCOF Measure</t>
  </si>
  <si>
    <t>2014-15</t>
  </si>
  <si>
    <t>2015-16</t>
  </si>
  <si>
    <t>2016-17</t>
  </si>
  <si>
    <t>2017-18</t>
  </si>
  <si>
    <t>4yr trend</t>
  </si>
  <si>
    <t xml:space="preserve">Yorkshire &amp; Humber </t>
  </si>
  <si>
    <t>Comparator*</t>
  </si>
  <si>
    <t xml:space="preserve">England </t>
  </si>
  <si>
    <t>National Rank</t>
  </si>
  <si>
    <t>Quartile</t>
  </si>
  <si>
    <t>Domain 1: Enhancing quality of life for people with care and support needs</t>
  </si>
  <si>
    <t>1A</t>
  </si>
  <si>
    <t>Social care-related quality of life score</t>
  </si>
  <si>
    <t>ñ</t>
  </si>
  <si>
    <t>NA</t>
  </si>
  <si>
    <t>1B</t>
  </si>
  <si>
    <t>1C(1A)</t>
  </si>
  <si>
    <t>The proportion of people who use services who receive self-directed support</t>
  </si>
  <si>
    <t>ó</t>
  </si>
  <si>
    <t>1C(1B)</t>
  </si>
  <si>
    <t>The proportion of carers who receive self-directed support</t>
  </si>
  <si>
    <t>ò</t>
  </si>
  <si>
    <t>1C(2A)
BL7</t>
  </si>
  <si>
    <t>1C(2B)
BL2</t>
  </si>
  <si>
    <t>The proportion of carers who receive direct payments</t>
  </si>
  <si>
    <t>1D**</t>
  </si>
  <si>
    <t>Carer-reported quality of life</t>
  </si>
  <si>
    <t>1E</t>
  </si>
  <si>
    <t>1F***</t>
  </si>
  <si>
    <t>1G</t>
  </si>
  <si>
    <t>1H***</t>
  </si>
  <si>
    <t>1I(1)</t>
  </si>
  <si>
    <t>1I(2)**</t>
  </si>
  <si>
    <t>1J</t>
  </si>
  <si>
    <t>Adjusted Social care-related quality of life – impact of Adult Social Care services</t>
  </si>
  <si>
    <t>Domain 2: Delaying and reducing the need for care and support</t>
  </si>
  <si>
    <t>2A(1)
BL 8</t>
  </si>
  <si>
    <t>2A(2)
BL 9</t>
  </si>
  <si>
    <t>2B(1)</t>
  </si>
  <si>
    <t>2B(2)</t>
  </si>
  <si>
    <t>2C(1)</t>
  </si>
  <si>
    <t>Delayed transfers of care from hospital, per 100,000 population</t>
  </si>
  <si>
    <t>2C(2)
BL 5</t>
  </si>
  <si>
    <t>2C(3)</t>
  </si>
  <si>
    <t>2D</t>
  </si>
  <si>
    <t>The outcome of short-term services: sequel to service</t>
  </si>
  <si>
    <t>Domain 3: Ensuring that people have a positive experience of care and support</t>
  </si>
  <si>
    <t>3A</t>
  </si>
  <si>
    <t>3B**</t>
  </si>
  <si>
    <t>3C**</t>
  </si>
  <si>
    <t>3D(1)</t>
  </si>
  <si>
    <t>3D(2)**</t>
  </si>
  <si>
    <t>Domain 4:  Safeguarding adults whose circumstances make them vulnerable and protecting them from harm</t>
  </si>
  <si>
    <t>4A</t>
  </si>
  <si>
    <t>4B</t>
  </si>
  <si>
    <t xml:space="preserve">Additional Leeds Better Lives Strategy Measures </t>
  </si>
  <si>
    <t>BL 1</t>
  </si>
  <si>
    <t>Percentage of referrals for social care resolved at initial point of contact or through accessing universal services</t>
  </si>
  <si>
    <t>Local Measure</t>
  </si>
  <si>
    <t>BL 4</t>
  </si>
  <si>
    <t>BL 6</t>
  </si>
  <si>
    <t>Proportion of Care Quality Commission registered care services in Leeds rated overall as good or outstanding</t>
  </si>
  <si>
    <t>76% (04/18)</t>
  </si>
  <si>
    <t>80.9%
(04/18)</t>
  </si>
  <si>
    <t>BL 10</t>
  </si>
  <si>
    <t xml:space="preserve">Local Measure </t>
  </si>
  <si>
    <t>BL=</t>
  </si>
  <si>
    <t>Better Lives Strategy Measure</t>
  </si>
  <si>
    <t>2018-19 Provisional</t>
  </si>
  <si>
    <t xml:space="preserve">People completing a re-ablement service </t>
  </si>
  <si>
    <t xml:space="preserve">The percentage of people with a concluded safeguarding enquiry for whom their outcomes were fully or partially met </t>
  </si>
  <si>
    <t>The proportion of people who use services who say they have control over their daily life</t>
  </si>
  <si>
    <t>The proportion of adults in contact with secondary mental health services in paid employment</t>
  </si>
  <si>
    <t>The proportion of adults in contact with secondary mental health services living independently, with or without support</t>
  </si>
  <si>
    <t>The proportion of carers who reported that they had as much social contact as they would like</t>
  </si>
  <si>
    <t>The proportion of people who use services who reported that they had as much social contact as they would like</t>
  </si>
  <si>
    <t>The proportion of older people (aged 65 and over) who received reablement/rehabilitation services after discharge from hospital</t>
  </si>
  <si>
    <t>Delayed transfers of care from hospital that are attributable to adult social care, per 100,000 population</t>
  </si>
  <si>
    <t>Delayed transfers of care from hospital that are attributable to NHS and adult social care, per 100,000 population</t>
  </si>
  <si>
    <t>The proportion of carers who report that they have been included or consulted in discussion about the person they care for</t>
  </si>
  <si>
    <t>The proportion of people who use services who find it easy to find information about support</t>
  </si>
  <si>
    <t>1yr
trend****</t>
  </si>
  <si>
    <t>Data is not comparable given service redesign in 2017-18</t>
  </si>
  <si>
    <t>The proportion of people who use services who receive direct payments</t>
  </si>
  <si>
    <t>The proportion of adults with a learning disability in paid employment</t>
  </si>
  <si>
    <t>The proportion of older people (aged 65 and over) who were still at home 91 days after discharge from hospital into reablement / rehabilitation services</t>
  </si>
  <si>
    <t>The proportion of people who use services who say that those services have made them feel safe and secure</t>
  </si>
  <si>
    <t>257 quartely average</t>
  </si>
  <si>
    <t>The proportion of adults with a learning disability who live in their own home or with their family</t>
  </si>
  <si>
    <t>Long-term support needs of younger adults (aged 18-64) met by admission to residential and nursing care homes, per 100,000 population</t>
  </si>
  <si>
    <t>Long-term support needs of older adults (aged 65 and over) met by admission to residential and nursing care homes, per 100,000 population</t>
  </si>
  <si>
    <t>Overall satisfaction of people who use services with their care and support</t>
  </si>
  <si>
    <t>Overall satisfaction of carers with social services</t>
  </si>
  <si>
    <t>The proportion of carers who find it easy to find information about services</t>
  </si>
  <si>
    <t xml:space="preserve">The proportion of people who use services that feel safe </t>
  </si>
  <si>
    <r>
      <t xml:space="preserve">Notes  </t>
    </r>
    <r>
      <rPr>
        <sz val="14"/>
        <color rgb="FF333333"/>
        <rFont val="Calibri"/>
        <family val="2"/>
      </rPr>
      <t>*Comparator Authorities - Nationally agreed group of LA's for comparing outcomes     **Carers survey occurs ever two years  ***National caution of the reliability of these measure meant they weren't released in 2017 **** Changes of less than +/- 2% are represented as stable, direction of arrow reflects change, colour green represents positive change and red negative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</si>
</sst>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4"/>
      <color rgb="FF333333"/>
      <name val="Calibri"/>
      <family val="2"/>
    </font>
    <font>
      <sz val="13"/>
      <color theme="0" tint="-4.9989318521683403E-2"/>
      <name val="Calibri"/>
      <family val="2"/>
      <scheme val="minor"/>
    </font>
    <font>
      <sz val="13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Arial"/>
      <family val="2"/>
    </font>
    <font>
      <b/>
      <sz val="13"/>
      <name val="Arial"/>
      <family val="2"/>
    </font>
    <font>
      <sz val="14"/>
      <color theme="0" tint="-4.9989318521683403E-2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b/>
      <sz val="14"/>
      <color rgb="FF333333"/>
      <name val="Calibri"/>
      <family val="2"/>
    </font>
    <font>
      <sz val="14"/>
      <color rgb="FF000000"/>
      <name val="Calibri"/>
      <family val="2"/>
    </font>
    <font>
      <b/>
      <sz val="14"/>
      <color theme="0" tint="-4.9989318521683403E-2"/>
      <name val="Calibri"/>
      <family val="2"/>
    </font>
    <font>
      <b/>
      <sz val="14"/>
      <color rgb="FFFF0000"/>
      <name val="Calibri"/>
      <family val="2"/>
    </font>
    <font>
      <sz val="14"/>
      <color theme="0" tint="-4.9989318521683403E-2"/>
      <name val="Calibri"/>
      <family val="2"/>
    </font>
    <font>
      <sz val="14"/>
      <name val="Calibri"/>
      <family val="2"/>
      <scheme val="minor"/>
    </font>
    <font>
      <b/>
      <sz val="20"/>
      <color rgb="FF000000"/>
      <name val="Calibri"/>
      <family val="2"/>
    </font>
    <font>
      <sz val="20"/>
      <color theme="0" tint="-4.9989318521683403E-2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26"/>
      <name val="Calibri"/>
      <family val="2"/>
    </font>
    <font>
      <b/>
      <sz val="20"/>
      <color rgb="FF808080"/>
      <name val="Wingdings"/>
      <charset val="2"/>
    </font>
    <font>
      <b/>
      <sz val="20"/>
      <color rgb="FFC00000"/>
      <name val="Wingdings"/>
      <charset val="2"/>
    </font>
    <font>
      <b/>
      <sz val="20"/>
      <color rgb="FF00B050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BFBFBF"/>
        <bgColor rgb="FF000000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163">
    <xf numFmtId="0" fontId="0" fillId="0" borderId="0" xfId="0"/>
    <xf numFmtId="0" fontId="4" fillId="0" borderId="1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0" xfId="0" applyFont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Border="1"/>
    <xf numFmtId="0" fontId="11" fillId="0" borderId="0" xfId="0" applyFont="1"/>
    <xf numFmtId="0" fontId="12" fillId="0" borderId="0" xfId="0" applyFont="1"/>
    <xf numFmtId="0" fontId="15" fillId="3" borderId="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16" fillId="0" borderId="12" xfId="2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16" fillId="0" borderId="21" xfId="2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16" fillId="0" borderId="13" xfId="3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16" fillId="0" borderId="22" xfId="3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164" fontId="13" fillId="0" borderId="18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64" fontId="19" fillId="0" borderId="0" xfId="2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 vertical="center" wrapText="1"/>
    </xf>
    <xf numFmtId="164" fontId="14" fillId="0" borderId="18" xfId="0" applyNumberFormat="1" applyFont="1" applyFill="1" applyBorder="1" applyAlignment="1">
      <alignment horizontal="center" vertical="center" wrapText="1"/>
    </xf>
    <xf numFmtId="164" fontId="13" fillId="0" borderId="16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vertical="center" wrapText="1"/>
    </xf>
    <xf numFmtId="164" fontId="16" fillId="0" borderId="26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164" fontId="4" fillId="0" borderId="29" xfId="0" applyNumberFormat="1" applyFont="1" applyFill="1" applyBorder="1" applyAlignment="1">
      <alignment horizontal="center" vertical="center" wrapText="1"/>
    </xf>
    <xf numFmtId="164" fontId="4" fillId="0" borderId="35" xfId="0" applyNumberFormat="1" applyFont="1" applyFill="1" applyBorder="1" applyAlignment="1">
      <alignment horizontal="center" vertical="center" wrapText="1"/>
    </xf>
    <xf numFmtId="164" fontId="16" fillId="0" borderId="29" xfId="2" applyNumberFormat="1" applyFont="1" applyFill="1" applyBorder="1" applyAlignment="1">
      <alignment horizontal="center" vertical="center" wrapText="1"/>
    </xf>
    <xf numFmtId="164" fontId="14" fillId="0" borderId="9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164" fontId="16" fillId="0" borderId="35" xfId="3" applyNumberFormat="1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164" fontId="14" fillId="0" borderId="28" xfId="0" applyNumberFormat="1" applyFont="1" applyFill="1" applyBorder="1" applyAlignment="1">
      <alignment horizontal="center" vertical="center" wrapText="1"/>
    </xf>
    <xf numFmtId="0" fontId="20" fillId="0" borderId="0" xfId="0" applyFont="1" applyBorder="1"/>
    <xf numFmtId="0" fontId="20" fillId="0" borderId="0" xfId="0" applyFont="1"/>
    <xf numFmtId="164" fontId="4" fillId="6" borderId="17" xfId="0" applyNumberFormat="1" applyFont="1" applyFill="1" applyBorder="1" applyAlignment="1">
      <alignment horizontal="center" vertical="center" wrapText="1"/>
    </xf>
    <xf numFmtId="164" fontId="4" fillId="6" borderId="13" xfId="0" applyNumberFormat="1" applyFont="1" applyFill="1" applyBorder="1" applyAlignment="1">
      <alignment horizontal="center" vertical="center" wrapText="1"/>
    </xf>
    <xf numFmtId="164" fontId="16" fillId="6" borderId="13" xfId="3" applyNumberFormat="1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164" fontId="13" fillId="6" borderId="18" xfId="0" applyNumberFormat="1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left" vertical="center" wrapText="1"/>
    </xf>
    <xf numFmtId="164" fontId="4" fillId="6" borderId="30" xfId="0" applyNumberFormat="1" applyFont="1" applyFill="1" applyBorder="1" applyAlignment="1">
      <alignment horizontal="center" vertical="center" wrapText="1"/>
    </xf>
    <xf numFmtId="164" fontId="4" fillId="6" borderId="35" xfId="0" applyNumberFormat="1" applyFont="1" applyFill="1" applyBorder="1" applyAlignment="1">
      <alignment horizontal="center" vertical="center" wrapText="1"/>
    </xf>
    <xf numFmtId="164" fontId="16" fillId="6" borderId="35" xfId="3" applyNumberFormat="1" applyFont="1" applyFill="1" applyBorder="1" applyAlignment="1">
      <alignment horizontal="center" vertical="center" wrapText="1"/>
    </xf>
    <xf numFmtId="0" fontId="16" fillId="6" borderId="34" xfId="0" applyFont="1" applyFill="1" applyBorder="1" applyAlignment="1">
      <alignment horizontal="center" vertical="center" wrapText="1"/>
    </xf>
    <xf numFmtId="164" fontId="13" fillId="6" borderId="9" xfId="0" applyNumberFormat="1" applyFont="1" applyFill="1" applyBorder="1" applyAlignment="1">
      <alignment horizontal="center" vertical="center" wrapText="1"/>
    </xf>
    <xf numFmtId="164" fontId="14" fillId="0" borderId="36" xfId="0" applyNumberFormat="1" applyFont="1" applyFill="1" applyBorder="1" applyAlignment="1">
      <alignment horizontal="center" vertical="center" wrapText="1"/>
    </xf>
    <xf numFmtId="165" fontId="4" fillId="0" borderId="25" xfId="1" applyNumberFormat="1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164" fontId="13" fillId="6" borderId="36" xfId="0" applyNumberFormat="1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164" fontId="4" fillId="0" borderId="39" xfId="0" applyNumberFormat="1" applyFont="1" applyFill="1" applyBorder="1" applyAlignment="1">
      <alignment horizontal="center" vertical="center" wrapText="1"/>
    </xf>
    <xf numFmtId="164" fontId="4" fillId="0" borderId="40" xfId="0" applyNumberFormat="1" applyFont="1" applyFill="1" applyBorder="1" applyAlignment="1">
      <alignment horizontal="center" vertical="center" wrapText="1"/>
    </xf>
    <xf numFmtId="164" fontId="16" fillId="0" borderId="39" xfId="2" applyNumberFormat="1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164" fontId="14" fillId="0" borderId="43" xfId="0" applyNumberFormat="1" applyFont="1" applyFill="1" applyBorder="1" applyAlignment="1">
      <alignment horizontal="center" vertical="center" wrapText="1"/>
    </xf>
    <xf numFmtId="0" fontId="16" fillId="6" borderId="37" xfId="0" applyFont="1" applyFill="1" applyBorder="1" applyAlignment="1">
      <alignment horizontal="center" vertical="center" wrapText="1"/>
    </xf>
    <xf numFmtId="164" fontId="13" fillId="6" borderId="43" xfId="0" applyNumberFormat="1" applyFont="1" applyFill="1" applyBorder="1" applyAlignment="1">
      <alignment horizontal="center" vertical="center" wrapText="1"/>
    </xf>
    <xf numFmtId="0" fontId="15" fillId="5" borderId="4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64" fontId="13" fillId="0" borderId="47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13" fillId="0" borderId="44" xfId="0" applyNumberFormat="1" applyFont="1" applyFill="1" applyBorder="1" applyAlignment="1">
      <alignment horizontal="center" vertical="center" wrapText="1"/>
    </xf>
    <xf numFmtId="0" fontId="22" fillId="0" borderId="0" xfId="0" applyFont="1" applyBorder="1"/>
    <xf numFmtId="0" fontId="23" fillId="0" borderId="0" xfId="0" applyFont="1"/>
    <xf numFmtId="0" fontId="24" fillId="0" borderId="0" xfId="0" applyFont="1"/>
    <xf numFmtId="0" fontId="13" fillId="2" borderId="4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4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  <xf numFmtId="164" fontId="13" fillId="0" borderId="49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164" fontId="26" fillId="0" borderId="12" xfId="0" applyNumberFormat="1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4" fontId="4" fillId="6" borderId="42" xfId="0" applyNumberFormat="1" applyFont="1" applyFill="1" applyBorder="1" applyAlignment="1">
      <alignment horizontal="center" vertical="center" wrapText="1"/>
    </xf>
    <xf numFmtId="164" fontId="4" fillId="6" borderId="40" xfId="0" applyNumberFormat="1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46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 3" xfId="2"/>
    <cellStyle name="Percent" xfId="1" builtinId="5"/>
  </cellStyles>
  <dxfs count="2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2"/>
  <sheetViews>
    <sheetView tabSelected="1" topLeftCell="A38" zoomScale="75" zoomScaleNormal="75" workbookViewId="0">
      <selection activeCell="A42" sqref="A42:XFD42"/>
    </sheetView>
  </sheetViews>
  <sheetFormatPr defaultColWidth="8.85546875" defaultRowHeight="17.25" x14ac:dyDescent="0.3"/>
  <cols>
    <col min="1" max="1" width="9.7109375" style="7" customWidth="1"/>
    <col min="2" max="2" width="72.140625" style="7" customWidth="1"/>
    <col min="3" max="5" width="16" style="7" customWidth="1"/>
    <col min="6" max="6" width="16" style="8" customWidth="1"/>
    <col min="7" max="7" width="20" style="9" customWidth="1"/>
    <col min="8" max="8" width="37.5703125" style="7" customWidth="1"/>
    <col min="9" max="9" width="14.85546875" style="7" customWidth="1"/>
    <col min="10" max="14" width="16.140625" style="7" customWidth="1"/>
    <col min="15" max="20" width="8.85546875" style="4"/>
    <col min="21" max="33" width="8.85546875" style="5"/>
    <col min="34" max="16384" width="8.85546875" style="6"/>
  </cols>
  <sheetData>
    <row r="1" spans="1:33" s="113" customFormat="1" ht="22.5" customHeight="1" thickBot="1" x14ac:dyDescent="0.45">
      <c r="A1" s="149" t="s">
        <v>0</v>
      </c>
      <c r="B1" s="150"/>
      <c r="C1" s="144" t="s">
        <v>1</v>
      </c>
      <c r="D1" s="145"/>
      <c r="E1" s="145"/>
      <c r="F1" s="145"/>
      <c r="G1" s="145"/>
      <c r="H1" s="145"/>
      <c r="I1" s="145"/>
      <c r="J1" s="144" t="s">
        <v>2</v>
      </c>
      <c r="K1" s="145"/>
      <c r="L1" s="145"/>
      <c r="M1" s="145"/>
      <c r="N1" s="146"/>
      <c r="O1" s="111"/>
      <c r="P1" s="111"/>
      <c r="Q1" s="111"/>
      <c r="R1" s="111"/>
      <c r="S1" s="111"/>
      <c r="T1" s="111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</row>
    <row r="2" spans="1:33" s="12" customFormat="1" ht="38.25" thickBot="1" x14ac:dyDescent="0.35">
      <c r="A2" s="114"/>
      <c r="B2" s="115" t="s">
        <v>3</v>
      </c>
      <c r="C2" s="116" t="s">
        <v>4</v>
      </c>
      <c r="D2" s="117" t="s">
        <v>5</v>
      </c>
      <c r="E2" s="116" t="s">
        <v>6</v>
      </c>
      <c r="F2" s="118" t="s">
        <v>7</v>
      </c>
      <c r="G2" s="119" t="s">
        <v>72</v>
      </c>
      <c r="H2" s="117" t="s">
        <v>8</v>
      </c>
      <c r="I2" s="120" t="s">
        <v>85</v>
      </c>
      <c r="J2" s="121" t="s">
        <v>9</v>
      </c>
      <c r="K2" s="122" t="s">
        <v>10</v>
      </c>
      <c r="L2" s="122" t="s">
        <v>11</v>
      </c>
      <c r="M2" s="123" t="s">
        <v>12</v>
      </c>
      <c r="N2" s="124" t="s">
        <v>13</v>
      </c>
      <c r="O2" s="10"/>
      <c r="P2" s="10"/>
      <c r="Q2" s="10"/>
      <c r="R2" s="10"/>
      <c r="S2" s="10"/>
      <c r="T2" s="10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s="36" customFormat="1" ht="19.5" thickBot="1" x14ac:dyDescent="0.3">
      <c r="A3" s="151" t="s">
        <v>14</v>
      </c>
      <c r="B3" s="152"/>
      <c r="C3" s="30"/>
      <c r="D3" s="30"/>
      <c r="E3" s="30"/>
      <c r="F3" s="31"/>
      <c r="G3" s="30"/>
      <c r="H3" s="30"/>
      <c r="I3" s="30"/>
      <c r="J3" s="30"/>
      <c r="K3" s="30"/>
      <c r="L3" s="30"/>
      <c r="M3" s="32"/>
      <c r="N3" s="33"/>
      <c r="O3" s="34"/>
      <c r="P3" s="34"/>
      <c r="Q3" s="34"/>
      <c r="R3" s="34"/>
      <c r="S3" s="34"/>
      <c r="T3" s="34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spans="1:33" s="12" customFormat="1" ht="55.5" customHeight="1" x14ac:dyDescent="0.3">
      <c r="A4" s="14" t="s">
        <v>15</v>
      </c>
      <c r="B4" s="1" t="s">
        <v>16</v>
      </c>
      <c r="C4" s="15">
        <v>18.899999999999999</v>
      </c>
      <c r="D4" s="16">
        <v>19.2</v>
      </c>
      <c r="E4" s="17">
        <v>19.399999999999999</v>
      </c>
      <c r="F4" s="18">
        <v>19.7</v>
      </c>
      <c r="G4" s="19">
        <v>19.600000000000001</v>
      </c>
      <c r="H4" s="132"/>
      <c r="I4" s="133" t="s">
        <v>22</v>
      </c>
      <c r="J4" s="37">
        <v>19.2</v>
      </c>
      <c r="K4" s="38">
        <v>19.100000000000001</v>
      </c>
      <c r="L4" s="39">
        <v>19.100000000000001</v>
      </c>
      <c r="M4" s="40">
        <v>9</v>
      </c>
      <c r="N4" s="45" t="str">
        <f>IF(M4&gt;114,"4",IF(M4&gt;76,"3",IF(M4&gt;38,"2",IF(M4&gt;1,"1"))))</f>
        <v>1</v>
      </c>
      <c r="O4" s="10"/>
      <c r="P4" s="10"/>
      <c r="Q4" s="10"/>
      <c r="R4" s="10"/>
      <c r="S4" s="10"/>
      <c r="T4" s="10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s="12" customFormat="1" ht="55.5" customHeight="1" x14ac:dyDescent="0.3">
      <c r="A5" s="20" t="s">
        <v>19</v>
      </c>
      <c r="B5" s="2" t="s">
        <v>75</v>
      </c>
      <c r="C5" s="21">
        <v>77.3</v>
      </c>
      <c r="D5" s="22">
        <v>73.7</v>
      </c>
      <c r="E5" s="23">
        <v>77.599999999999994</v>
      </c>
      <c r="F5" s="24">
        <v>79.3</v>
      </c>
      <c r="G5" s="19">
        <v>75.099999999999994</v>
      </c>
      <c r="H5" s="132"/>
      <c r="I5" s="134" t="s">
        <v>25</v>
      </c>
      <c r="J5" s="41">
        <v>78.2</v>
      </c>
      <c r="K5" s="42">
        <v>77.400000000000006</v>
      </c>
      <c r="L5" s="43">
        <v>77.7</v>
      </c>
      <c r="M5" s="44">
        <v>58</v>
      </c>
      <c r="N5" s="45" t="str">
        <f t="shared" ref="N5:N17" si="0">IF(M5&gt;114,"4",IF(M5&gt;76,"3",IF(M5&gt;38,"2",IF(M5&gt;1,"1"))))</f>
        <v>2</v>
      </c>
      <c r="O5" s="10"/>
      <c r="P5" s="10"/>
      <c r="Q5" s="10"/>
      <c r="R5" s="10"/>
      <c r="S5" s="10"/>
      <c r="T5" s="10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s="12" customFormat="1" ht="55.5" customHeight="1" x14ac:dyDescent="0.3">
      <c r="A6" s="20" t="s">
        <v>20</v>
      </c>
      <c r="B6" s="2" t="s">
        <v>21</v>
      </c>
      <c r="C6" s="21">
        <v>82.3</v>
      </c>
      <c r="D6" s="22">
        <v>94.9</v>
      </c>
      <c r="E6" s="23">
        <v>98.3</v>
      </c>
      <c r="F6" s="24">
        <v>98.1</v>
      </c>
      <c r="G6" s="19">
        <v>91.2</v>
      </c>
      <c r="H6" s="132"/>
      <c r="I6" s="134" t="s">
        <v>25</v>
      </c>
      <c r="J6" s="41">
        <v>89.3</v>
      </c>
      <c r="K6" s="42">
        <v>87.7</v>
      </c>
      <c r="L6" s="43">
        <v>89.7</v>
      </c>
      <c r="M6" s="44">
        <v>57</v>
      </c>
      <c r="N6" s="45" t="str">
        <f t="shared" si="0"/>
        <v>2</v>
      </c>
      <c r="O6" s="10"/>
      <c r="P6" s="10"/>
      <c r="Q6" s="10"/>
      <c r="R6" s="10"/>
      <c r="S6" s="10"/>
      <c r="T6" s="10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s="12" customFormat="1" ht="55.5" customHeight="1" x14ac:dyDescent="0.3">
      <c r="A7" s="20" t="s">
        <v>23</v>
      </c>
      <c r="B7" s="2" t="s">
        <v>24</v>
      </c>
      <c r="C7" s="21">
        <v>73.099999999999994</v>
      </c>
      <c r="D7" s="22">
        <v>97.4</v>
      </c>
      <c r="E7" s="23">
        <v>95.6</v>
      </c>
      <c r="F7" s="24">
        <v>94.6</v>
      </c>
      <c r="G7" s="19">
        <v>93.95</v>
      </c>
      <c r="H7" s="132"/>
      <c r="I7" s="133" t="s">
        <v>22</v>
      </c>
      <c r="J7" s="41">
        <v>75.5</v>
      </c>
      <c r="K7" s="42">
        <v>80.8</v>
      </c>
      <c r="L7" s="43">
        <v>83.4</v>
      </c>
      <c r="M7" s="44">
        <v>107</v>
      </c>
      <c r="N7" s="45" t="str">
        <f t="shared" si="0"/>
        <v>3</v>
      </c>
      <c r="O7" s="10"/>
      <c r="P7" s="10"/>
      <c r="Q7" s="10"/>
      <c r="R7" s="10"/>
      <c r="S7" s="10"/>
      <c r="T7" s="10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s="12" customFormat="1" ht="55.5" customHeight="1" x14ac:dyDescent="0.3">
      <c r="A8" s="25" t="s">
        <v>26</v>
      </c>
      <c r="B8" s="2" t="s">
        <v>87</v>
      </c>
      <c r="C8" s="21">
        <v>16.899999999999999</v>
      </c>
      <c r="D8" s="22">
        <v>18.899999999999999</v>
      </c>
      <c r="E8" s="23">
        <v>21.1</v>
      </c>
      <c r="F8" s="24">
        <v>20.100000000000001</v>
      </c>
      <c r="G8" s="19">
        <v>17.8</v>
      </c>
      <c r="H8" s="132"/>
      <c r="I8" s="134" t="s">
        <v>25</v>
      </c>
      <c r="J8" s="41">
        <v>27.2</v>
      </c>
      <c r="K8" s="42">
        <v>27.7</v>
      </c>
      <c r="L8" s="43">
        <v>28.5</v>
      </c>
      <c r="M8" s="44">
        <v>127</v>
      </c>
      <c r="N8" s="45" t="str">
        <f t="shared" si="0"/>
        <v>4</v>
      </c>
      <c r="O8" s="10"/>
      <c r="P8" s="10"/>
      <c r="Q8" s="10"/>
      <c r="R8" s="10"/>
      <c r="S8" s="10"/>
      <c r="T8" s="10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s="12" customFormat="1" ht="55.5" customHeight="1" x14ac:dyDescent="0.3">
      <c r="A9" s="25" t="s">
        <v>27</v>
      </c>
      <c r="B9" s="2" t="s">
        <v>28</v>
      </c>
      <c r="C9" s="21">
        <v>68.8</v>
      </c>
      <c r="D9" s="22">
        <v>91.8</v>
      </c>
      <c r="E9" s="23">
        <v>89.2</v>
      </c>
      <c r="F9" s="24">
        <v>88.4</v>
      </c>
      <c r="G9" s="19">
        <v>87.4</v>
      </c>
      <c r="H9" s="132"/>
      <c r="I9" s="133" t="s">
        <v>22</v>
      </c>
      <c r="J9" s="41">
        <v>70.400000000000006</v>
      </c>
      <c r="K9" s="42">
        <v>76.599999999999994</v>
      </c>
      <c r="L9" s="43">
        <v>74.099999999999994</v>
      </c>
      <c r="M9" s="44">
        <v>91</v>
      </c>
      <c r="N9" s="45" t="str">
        <f t="shared" si="0"/>
        <v>3</v>
      </c>
      <c r="O9" s="10"/>
      <c r="P9" s="10"/>
      <c r="Q9" s="10"/>
      <c r="R9" s="10"/>
      <c r="S9" s="10"/>
      <c r="T9" s="10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s="12" customFormat="1" ht="55.5" customHeight="1" x14ac:dyDescent="0.3">
      <c r="A10" s="20" t="s">
        <v>29</v>
      </c>
      <c r="B10" s="2" t="s">
        <v>30</v>
      </c>
      <c r="C10" s="21">
        <v>7.9</v>
      </c>
      <c r="D10" s="22" t="s">
        <v>18</v>
      </c>
      <c r="E10" s="23">
        <v>7.4</v>
      </c>
      <c r="F10" s="24" t="s">
        <v>18</v>
      </c>
      <c r="G10" s="19">
        <v>7.5</v>
      </c>
      <c r="H10" s="132"/>
      <c r="I10" s="133" t="s">
        <v>22</v>
      </c>
      <c r="J10" s="41">
        <v>8</v>
      </c>
      <c r="K10" s="42">
        <v>7.7</v>
      </c>
      <c r="L10" s="43">
        <v>7.7</v>
      </c>
      <c r="M10" s="44">
        <v>101</v>
      </c>
      <c r="N10" s="45" t="str">
        <f t="shared" si="0"/>
        <v>3</v>
      </c>
      <c r="O10" s="46">
        <v>7.9</v>
      </c>
      <c r="P10" s="47">
        <v>7.4</v>
      </c>
      <c r="Q10" s="48">
        <v>7.5</v>
      </c>
      <c r="R10" s="10"/>
      <c r="S10" s="10"/>
      <c r="T10" s="10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3" s="12" customFormat="1" ht="55.5" customHeight="1" x14ac:dyDescent="0.3">
      <c r="A11" s="20" t="s">
        <v>31</v>
      </c>
      <c r="B11" s="2" t="s">
        <v>88</v>
      </c>
      <c r="C11" s="21">
        <v>7</v>
      </c>
      <c r="D11" s="22">
        <v>6.4</v>
      </c>
      <c r="E11" s="23">
        <v>6.1</v>
      </c>
      <c r="F11" s="24">
        <v>6.7</v>
      </c>
      <c r="G11" s="19">
        <v>7.7</v>
      </c>
      <c r="H11" s="132"/>
      <c r="I11" s="135" t="s">
        <v>17</v>
      </c>
      <c r="J11" s="41">
        <v>7.4</v>
      </c>
      <c r="K11" s="42">
        <v>4.4000000000000004</v>
      </c>
      <c r="L11" s="43">
        <v>6</v>
      </c>
      <c r="M11" s="44">
        <v>57</v>
      </c>
      <c r="N11" s="45" t="str">
        <f t="shared" si="0"/>
        <v>2</v>
      </c>
      <c r="O11" s="10"/>
      <c r="P11" s="10"/>
      <c r="Q11" s="10"/>
      <c r="R11" s="10"/>
      <c r="S11" s="10"/>
      <c r="T11" s="10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s="12" customFormat="1" ht="55.5" customHeight="1" x14ac:dyDescent="0.3">
      <c r="A12" s="20" t="s">
        <v>32</v>
      </c>
      <c r="B12" s="2" t="s">
        <v>76</v>
      </c>
      <c r="C12" s="21">
        <v>10.7</v>
      </c>
      <c r="D12" s="22">
        <v>9.9</v>
      </c>
      <c r="E12" s="23" t="s">
        <v>18</v>
      </c>
      <c r="F12" s="24">
        <v>8.1</v>
      </c>
      <c r="G12" s="19">
        <v>11.7</v>
      </c>
      <c r="H12" s="132"/>
      <c r="I12" s="135" t="s">
        <v>17</v>
      </c>
      <c r="J12" s="41">
        <v>9</v>
      </c>
      <c r="K12" s="42">
        <v>7.3</v>
      </c>
      <c r="L12" s="43">
        <v>7</v>
      </c>
      <c r="M12" s="44">
        <v>51</v>
      </c>
      <c r="N12" s="45" t="str">
        <f t="shared" si="0"/>
        <v>2</v>
      </c>
      <c r="O12" s="46">
        <v>10.7</v>
      </c>
      <c r="P12" s="46">
        <v>9.9</v>
      </c>
      <c r="Q12" s="49">
        <v>8.1</v>
      </c>
      <c r="R12" s="48">
        <v>11.5</v>
      </c>
      <c r="S12" s="10"/>
      <c r="T12" s="10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3" s="12" customFormat="1" ht="55.5" customHeight="1" x14ac:dyDescent="0.3">
      <c r="A13" s="20" t="s">
        <v>33</v>
      </c>
      <c r="B13" s="2" t="s">
        <v>92</v>
      </c>
      <c r="C13" s="21">
        <v>79.8</v>
      </c>
      <c r="D13" s="22">
        <v>65.5</v>
      </c>
      <c r="E13" s="23">
        <v>61.9</v>
      </c>
      <c r="F13" s="24">
        <v>71.900000000000006</v>
      </c>
      <c r="G13" s="19">
        <v>73</v>
      </c>
      <c r="H13" s="132"/>
      <c r="I13" s="133" t="s">
        <v>22</v>
      </c>
      <c r="J13" s="41">
        <v>80.900000000000006</v>
      </c>
      <c r="K13" s="42">
        <v>80</v>
      </c>
      <c r="L13" s="43">
        <v>77.2</v>
      </c>
      <c r="M13" s="44">
        <v>121</v>
      </c>
      <c r="N13" s="45" t="str">
        <f t="shared" si="0"/>
        <v>4</v>
      </c>
      <c r="O13" s="10"/>
      <c r="P13" s="10"/>
      <c r="Q13" s="10"/>
      <c r="R13" s="10"/>
      <c r="S13" s="10"/>
      <c r="T13" s="10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s="12" customFormat="1" ht="55.5" customHeight="1" x14ac:dyDescent="0.3">
      <c r="A14" s="20" t="s">
        <v>34</v>
      </c>
      <c r="B14" s="2" t="s">
        <v>77</v>
      </c>
      <c r="C14" s="21">
        <v>54.2</v>
      </c>
      <c r="D14" s="22">
        <v>51.1</v>
      </c>
      <c r="E14" s="23" t="s">
        <v>18</v>
      </c>
      <c r="F14" s="24">
        <v>59</v>
      </c>
      <c r="G14" s="19">
        <v>71.7</v>
      </c>
      <c r="H14" s="132"/>
      <c r="I14" s="135" t="s">
        <v>17</v>
      </c>
      <c r="J14" s="41">
        <v>69</v>
      </c>
      <c r="K14" s="42">
        <v>67.7</v>
      </c>
      <c r="L14" s="43">
        <v>57</v>
      </c>
      <c r="M14" s="44">
        <v>87</v>
      </c>
      <c r="N14" s="45" t="str">
        <f t="shared" si="0"/>
        <v>3</v>
      </c>
      <c r="O14" s="46">
        <v>54.2</v>
      </c>
      <c r="P14" s="46">
        <v>51.1</v>
      </c>
      <c r="Q14" s="49">
        <v>59</v>
      </c>
      <c r="R14" s="48">
        <v>70</v>
      </c>
      <c r="S14" s="10"/>
      <c r="T14" s="10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3" s="12" customFormat="1" ht="55.5" customHeight="1" x14ac:dyDescent="0.3">
      <c r="A15" s="20" t="s">
        <v>35</v>
      </c>
      <c r="B15" s="2" t="s">
        <v>79</v>
      </c>
      <c r="C15" s="21">
        <v>44.3</v>
      </c>
      <c r="D15" s="22">
        <v>45.2</v>
      </c>
      <c r="E15" s="23">
        <v>45.5</v>
      </c>
      <c r="F15" s="24">
        <v>50.8</v>
      </c>
      <c r="G15" s="19">
        <v>51.6</v>
      </c>
      <c r="H15" s="132"/>
      <c r="I15" s="133" t="s">
        <v>22</v>
      </c>
      <c r="J15" s="41">
        <v>47.5</v>
      </c>
      <c r="K15" s="42">
        <v>46</v>
      </c>
      <c r="L15" s="43">
        <v>46</v>
      </c>
      <c r="M15" s="44">
        <v>21</v>
      </c>
      <c r="N15" s="45" t="str">
        <f t="shared" si="0"/>
        <v>1</v>
      </c>
      <c r="O15" s="10"/>
      <c r="P15" s="10"/>
      <c r="Q15" s="10"/>
      <c r="R15" s="10"/>
      <c r="S15" s="10"/>
      <c r="T15" s="10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s="12" customFormat="1" ht="55.5" customHeight="1" x14ac:dyDescent="0.3">
      <c r="A16" s="20" t="s">
        <v>36</v>
      </c>
      <c r="B16" s="2" t="s">
        <v>78</v>
      </c>
      <c r="C16" s="21">
        <v>38.700000000000003</v>
      </c>
      <c r="D16" s="22" t="s">
        <v>18</v>
      </c>
      <c r="E16" s="23">
        <v>29.9</v>
      </c>
      <c r="F16" s="24" t="s">
        <v>18</v>
      </c>
      <c r="G16" s="19">
        <v>32.4</v>
      </c>
      <c r="H16" s="132"/>
      <c r="I16" s="135" t="s">
        <v>17</v>
      </c>
      <c r="J16" s="41">
        <v>38.700000000000003</v>
      </c>
      <c r="K16" s="42">
        <v>36.1</v>
      </c>
      <c r="L16" s="43">
        <v>35.5</v>
      </c>
      <c r="M16" s="44">
        <v>111</v>
      </c>
      <c r="N16" s="45" t="str">
        <f t="shared" si="0"/>
        <v>3</v>
      </c>
      <c r="O16" s="46">
        <v>38.700000000000003</v>
      </c>
      <c r="P16" s="47">
        <v>29.9</v>
      </c>
      <c r="Q16" s="48">
        <v>32.4</v>
      </c>
      <c r="R16" s="10"/>
      <c r="S16" s="10"/>
      <c r="T16" s="10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3" s="12" customFormat="1" ht="55.5" customHeight="1" thickBot="1" x14ac:dyDescent="0.35">
      <c r="A17" s="26" t="s">
        <v>37</v>
      </c>
      <c r="B17" s="3" t="s">
        <v>38</v>
      </c>
      <c r="C17" s="27" t="s">
        <v>18</v>
      </c>
      <c r="D17" s="28" t="s">
        <v>18</v>
      </c>
      <c r="E17" s="27">
        <v>0.41299999999999998</v>
      </c>
      <c r="F17" s="28">
        <v>0.40699999999999997</v>
      </c>
      <c r="G17" s="29">
        <v>0.36199999999999999</v>
      </c>
      <c r="H17" s="132"/>
      <c r="I17" s="134" t="s">
        <v>25</v>
      </c>
      <c r="J17" s="50">
        <v>0.40400000000000003</v>
      </c>
      <c r="K17" s="51">
        <v>0.40500000000000003</v>
      </c>
      <c r="L17" s="52">
        <v>0.40500000000000003</v>
      </c>
      <c r="M17" s="53">
        <v>77</v>
      </c>
      <c r="N17" s="54" t="str">
        <f t="shared" si="0"/>
        <v>3</v>
      </c>
      <c r="O17" s="49">
        <v>0.41299999999999998</v>
      </c>
      <c r="P17" s="49">
        <v>0.40699999999999997</v>
      </c>
      <c r="Q17" s="55">
        <v>0.36199999999999999</v>
      </c>
      <c r="R17" s="10"/>
      <c r="S17" s="10"/>
      <c r="T17" s="10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s="59" customFormat="1" ht="18.600000000000001" customHeight="1" thickBot="1" x14ac:dyDescent="0.3">
      <c r="A18" s="147" t="s">
        <v>39</v>
      </c>
      <c r="B18" s="148"/>
      <c r="C18" s="13"/>
      <c r="D18" s="13"/>
      <c r="E18" s="13"/>
      <c r="F18" s="56"/>
      <c r="G18" s="13"/>
      <c r="H18" s="13"/>
      <c r="I18" s="13"/>
      <c r="J18" s="13"/>
      <c r="K18" s="13"/>
      <c r="L18" s="13"/>
      <c r="M18" s="57"/>
      <c r="N18" s="58"/>
      <c r="O18" s="34"/>
      <c r="P18" s="34"/>
      <c r="Q18" s="34"/>
      <c r="R18" s="34"/>
      <c r="S18" s="34"/>
      <c r="T18" s="34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</row>
    <row r="19" spans="1:33" s="12" customFormat="1" ht="59.25" customHeight="1" x14ac:dyDescent="0.3">
      <c r="A19" s="60" t="s">
        <v>40</v>
      </c>
      <c r="B19" s="1" t="s">
        <v>93</v>
      </c>
      <c r="C19" s="15">
        <v>11.1</v>
      </c>
      <c r="D19" s="16">
        <v>7.9</v>
      </c>
      <c r="E19" s="17">
        <v>7.7</v>
      </c>
      <c r="F19" s="61">
        <v>11.7</v>
      </c>
      <c r="G19" s="62">
        <v>13.5</v>
      </c>
      <c r="H19" s="63"/>
      <c r="I19" s="136" t="s">
        <v>17</v>
      </c>
      <c r="J19" s="37">
        <v>14.5</v>
      </c>
      <c r="K19" s="38">
        <v>16</v>
      </c>
      <c r="L19" s="39">
        <v>14</v>
      </c>
      <c r="M19" s="40">
        <v>63</v>
      </c>
      <c r="N19" s="45" t="str">
        <f>IF(M19&gt;114,"4",IF(M19&gt;76,"3",IF(M19&gt;38,"2",IF(M19&gt;1,"1"))))</f>
        <v>2</v>
      </c>
      <c r="O19" s="10"/>
      <c r="P19" s="10"/>
      <c r="Q19" s="10"/>
      <c r="R19" s="10"/>
      <c r="S19" s="10"/>
      <c r="T19" s="10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s="12" customFormat="1" ht="59.25" customHeight="1" x14ac:dyDescent="0.3">
      <c r="A20" s="25" t="s">
        <v>41</v>
      </c>
      <c r="B20" s="2" t="s">
        <v>94</v>
      </c>
      <c r="C20" s="21">
        <v>763.7</v>
      </c>
      <c r="D20" s="22">
        <v>726.5</v>
      </c>
      <c r="E20" s="23">
        <v>615.6</v>
      </c>
      <c r="F20" s="64">
        <v>594.6</v>
      </c>
      <c r="G20" s="62">
        <v>524.4</v>
      </c>
      <c r="H20" s="63"/>
      <c r="I20" s="135" t="s">
        <v>25</v>
      </c>
      <c r="J20" s="41">
        <v>632.6</v>
      </c>
      <c r="K20" s="42">
        <v>663.5</v>
      </c>
      <c r="L20" s="43">
        <v>585.6</v>
      </c>
      <c r="M20" s="44">
        <v>80</v>
      </c>
      <c r="N20" s="45" t="str">
        <f t="shared" ref="N20:N26" si="1">IF(M20&gt;114,"4",IF(M20&gt;76,"3",IF(M20&gt;38,"2",IF(M20&gt;1,"1"))))</f>
        <v>3</v>
      </c>
      <c r="O20" s="10"/>
      <c r="P20" s="10"/>
      <c r="Q20" s="10"/>
      <c r="R20" s="10"/>
      <c r="S20" s="10"/>
      <c r="T20" s="10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s="12" customFormat="1" ht="59.25" customHeight="1" x14ac:dyDescent="0.3">
      <c r="A21" s="25" t="s">
        <v>42</v>
      </c>
      <c r="B21" s="2" t="s">
        <v>89</v>
      </c>
      <c r="C21" s="21">
        <v>81.3</v>
      </c>
      <c r="D21" s="22">
        <v>84.8</v>
      </c>
      <c r="E21" s="23">
        <v>89.2</v>
      </c>
      <c r="F21" s="64">
        <v>85.8</v>
      </c>
      <c r="G21" s="62">
        <v>82.6</v>
      </c>
      <c r="H21" s="63"/>
      <c r="I21" s="134" t="s">
        <v>25</v>
      </c>
      <c r="J21" s="41">
        <v>84.2</v>
      </c>
      <c r="K21" s="42">
        <v>80.7</v>
      </c>
      <c r="L21" s="43">
        <v>82.9</v>
      </c>
      <c r="M21" s="44">
        <v>57</v>
      </c>
      <c r="N21" s="45" t="str">
        <f t="shared" si="1"/>
        <v>2</v>
      </c>
      <c r="O21" s="10"/>
      <c r="P21" s="10"/>
      <c r="Q21" s="10"/>
      <c r="R21" s="10"/>
      <c r="S21" s="10"/>
      <c r="T21" s="10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s="12" customFormat="1" ht="59.25" customHeight="1" x14ac:dyDescent="0.3">
      <c r="A22" s="20" t="s">
        <v>43</v>
      </c>
      <c r="B22" s="2" t="s">
        <v>80</v>
      </c>
      <c r="C22" s="21">
        <v>4.5999999999999996</v>
      </c>
      <c r="D22" s="22">
        <v>4.4000000000000004</v>
      </c>
      <c r="E22" s="23">
        <v>2.9</v>
      </c>
      <c r="F22" s="64">
        <v>3.3</v>
      </c>
      <c r="G22" s="62" t="s">
        <v>18</v>
      </c>
      <c r="H22" s="63"/>
      <c r="I22" s="137" t="s">
        <v>18</v>
      </c>
      <c r="J22" s="41">
        <v>2.2999999999999998</v>
      </c>
      <c r="K22" s="42">
        <v>3.7</v>
      </c>
      <c r="L22" s="43">
        <v>2.9</v>
      </c>
      <c r="M22" s="44">
        <v>59</v>
      </c>
      <c r="N22" s="45" t="str">
        <f t="shared" si="1"/>
        <v>2</v>
      </c>
      <c r="O22" s="65">
        <v>4.5999999999999996</v>
      </c>
      <c r="P22" s="65">
        <v>4.4000000000000004</v>
      </c>
      <c r="Q22" s="65">
        <v>2.9</v>
      </c>
      <c r="R22" s="65">
        <v>3.3</v>
      </c>
      <c r="S22" s="10"/>
      <c r="T22" s="10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s="12" customFormat="1" ht="59.25" customHeight="1" x14ac:dyDescent="0.3">
      <c r="A23" s="20" t="s">
        <v>44</v>
      </c>
      <c r="B23" s="2" t="s">
        <v>45</v>
      </c>
      <c r="C23" s="21">
        <v>12.7</v>
      </c>
      <c r="D23" s="22">
        <v>15</v>
      </c>
      <c r="E23" s="23">
        <v>12.7</v>
      </c>
      <c r="F23" s="64">
        <v>16.899999999999999</v>
      </c>
      <c r="G23" s="62">
        <v>14.8</v>
      </c>
      <c r="H23" s="63"/>
      <c r="I23" s="135" t="s">
        <v>25</v>
      </c>
      <c r="J23" s="41">
        <v>10.9</v>
      </c>
      <c r="K23" s="42">
        <v>12.2</v>
      </c>
      <c r="L23" s="43">
        <v>12.3</v>
      </c>
      <c r="M23" s="44">
        <v>133</v>
      </c>
      <c r="N23" s="45" t="str">
        <f t="shared" si="1"/>
        <v>4</v>
      </c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s="12" customFormat="1" ht="59.25" customHeight="1" x14ac:dyDescent="0.3">
      <c r="A24" s="25" t="s">
        <v>46</v>
      </c>
      <c r="B24" s="66" t="s">
        <v>81</v>
      </c>
      <c r="C24" s="21">
        <v>3.9</v>
      </c>
      <c r="D24" s="22">
        <v>4</v>
      </c>
      <c r="E24" s="23">
        <v>3.8</v>
      </c>
      <c r="F24" s="64">
        <v>4.2</v>
      </c>
      <c r="G24" s="62">
        <v>0.86</v>
      </c>
      <c r="H24" s="63"/>
      <c r="I24" s="135" t="s">
        <v>25</v>
      </c>
      <c r="J24" s="41">
        <v>3.4</v>
      </c>
      <c r="K24" s="42">
        <v>4.2</v>
      </c>
      <c r="L24" s="43">
        <v>4.3</v>
      </c>
      <c r="M24" s="44">
        <v>99</v>
      </c>
      <c r="N24" s="45" t="str">
        <f t="shared" si="1"/>
        <v>3</v>
      </c>
      <c r="O24" s="10"/>
      <c r="P24" s="10"/>
      <c r="Q24" s="10"/>
      <c r="R24" s="10"/>
      <c r="S24" s="10"/>
      <c r="T24" s="10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s="12" customFormat="1" ht="59.25" customHeight="1" x14ac:dyDescent="0.3">
      <c r="A25" s="25" t="s">
        <v>47</v>
      </c>
      <c r="B25" s="2" t="s">
        <v>82</v>
      </c>
      <c r="C25" s="21"/>
      <c r="D25" s="22"/>
      <c r="E25" s="23"/>
      <c r="F25" s="67">
        <v>1</v>
      </c>
      <c r="G25" s="62">
        <v>2.96</v>
      </c>
      <c r="H25" s="63"/>
      <c r="I25" s="136" t="s">
        <v>17</v>
      </c>
      <c r="J25" s="41">
        <v>0.9</v>
      </c>
      <c r="K25" s="42">
        <v>0.9</v>
      </c>
      <c r="L25" s="43">
        <v>0.9</v>
      </c>
      <c r="M25" s="44">
        <v>116</v>
      </c>
      <c r="N25" s="45" t="str">
        <f t="shared" si="1"/>
        <v>4</v>
      </c>
      <c r="O25" s="10"/>
      <c r="P25" s="10"/>
      <c r="Q25" s="10"/>
      <c r="R25" s="10"/>
      <c r="S25" s="10"/>
      <c r="T25" s="10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s="12" customFormat="1" ht="59.25" customHeight="1" thickBot="1" x14ac:dyDescent="0.35">
      <c r="A26" s="68" t="s">
        <v>48</v>
      </c>
      <c r="B26" s="69" t="s">
        <v>49</v>
      </c>
      <c r="C26" s="70">
        <v>64.400000000000006</v>
      </c>
      <c r="D26" s="71">
        <v>69.8</v>
      </c>
      <c r="E26" s="72">
        <v>54.9</v>
      </c>
      <c r="F26" s="51">
        <v>59.5</v>
      </c>
      <c r="G26" s="73">
        <v>60</v>
      </c>
      <c r="H26" s="63"/>
      <c r="I26" s="133" t="s">
        <v>22</v>
      </c>
      <c r="J26" s="74">
        <v>72.2</v>
      </c>
      <c r="K26" s="75">
        <v>70.7</v>
      </c>
      <c r="L26" s="76">
        <v>77.8</v>
      </c>
      <c r="M26" s="77">
        <v>96</v>
      </c>
      <c r="N26" s="54" t="str">
        <f t="shared" si="1"/>
        <v>3</v>
      </c>
      <c r="O26" s="10"/>
      <c r="P26" s="10"/>
      <c r="Q26" s="10"/>
      <c r="R26" s="10"/>
      <c r="S26" s="10"/>
      <c r="T26" s="10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s="59" customFormat="1" ht="18.600000000000001" customHeight="1" thickBot="1" x14ac:dyDescent="0.3">
      <c r="A27" s="147" t="s">
        <v>50</v>
      </c>
      <c r="B27" s="148"/>
      <c r="C27" s="148"/>
      <c r="D27" s="148"/>
      <c r="E27" s="148"/>
      <c r="F27" s="148"/>
      <c r="G27" s="148"/>
      <c r="H27" s="148"/>
      <c r="I27" s="13"/>
      <c r="J27" s="13"/>
      <c r="K27" s="13"/>
      <c r="L27" s="13"/>
      <c r="M27" s="57"/>
      <c r="N27" s="58"/>
      <c r="O27" s="34"/>
      <c r="P27" s="34"/>
      <c r="Q27" s="34"/>
      <c r="R27" s="34"/>
      <c r="S27" s="34"/>
      <c r="T27" s="34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</row>
    <row r="28" spans="1:33" s="12" customFormat="1" ht="57.75" customHeight="1" x14ac:dyDescent="0.3">
      <c r="A28" s="14" t="s">
        <v>51</v>
      </c>
      <c r="B28" s="129" t="s">
        <v>95</v>
      </c>
      <c r="C28" s="125">
        <v>63.2</v>
      </c>
      <c r="D28" s="16">
        <v>66</v>
      </c>
      <c r="E28" s="17">
        <v>60.9</v>
      </c>
      <c r="F28" s="61">
        <v>62.4</v>
      </c>
      <c r="G28" s="62">
        <v>63.3</v>
      </c>
      <c r="H28" s="63"/>
      <c r="I28" s="138" t="s">
        <v>22</v>
      </c>
      <c r="J28" s="37">
        <v>65</v>
      </c>
      <c r="K28" s="38">
        <v>64</v>
      </c>
      <c r="L28" s="39">
        <v>65</v>
      </c>
      <c r="M28" s="40">
        <v>96</v>
      </c>
      <c r="N28" s="45" t="str">
        <f>IF(M28&gt;114,"4",IF(M28&gt;76,"3",IF(M28&gt;38,"2",IF(M28&gt;1,"1"))))</f>
        <v>3</v>
      </c>
      <c r="O28" s="10"/>
      <c r="P28" s="10"/>
      <c r="Q28" s="10"/>
      <c r="R28" s="10"/>
      <c r="S28" s="10"/>
      <c r="T28" s="10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s="12" customFormat="1" ht="57.75" customHeight="1" x14ac:dyDescent="0.3">
      <c r="A29" s="20" t="s">
        <v>52</v>
      </c>
      <c r="B29" s="130" t="s">
        <v>96</v>
      </c>
      <c r="C29" s="126">
        <v>42</v>
      </c>
      <c r="D29" s="22" t="s">
        <v>18</v>
      </c>
      <c r="E29" s="23">
        <v>41.6</v>
      </c>
      <c r="F29" s="64" t="s">
        <v>18</v>
      </c>
      <c r="G29" s="62">
        <v>38</v>
      </c>
      <c r="H29" s="63"/>
      <c r="I29" s="134" t="s">
        <v>25</v>
      </c>
      <c r="J29" s="41">
        <v>41.3</v>
      </c>
      <c r="K29" s="42">
        <v>33</v>
      </c>
      <c r="L29" s="43">
        <v>39</v>
      </c>
      <c r="M29" s="44">
        <v>44</v>
      </c>
      <c r="N29" s="45" t="str">
        <f t="shared" ref="N29:N32" si="2">IF(M29&gt;114,"4",IF(M29&gt;76,"3",IF(M29&gt;38,"2",IF(M29&gt;1,"1"))))</f>
        <v>2</v>
      </c>
      <c r="O29" s="46">
        <v>42</v>
      </c>
      <c r="P29" s="47">
        <v>41.6</v>
      </c>
      <c r="Q29" s="48">
        <v>38</v>
      </c>
      <c r="R29" s="10"/>
      <c r="S29" s="10"/>
      <c r="T29" s="10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3" s="12" customFormat="1" ht="57.75" customHeight="1" x14ac:dyDescent="0.3">
      <c r="A30" s="20" t="s">
        <v>53</v>
      </c>
      <c r="B30" s="130" t="s">
        <v>83</v>
      </c>
      <c r="C30" s="126">
        <v>76.099999999999994</v>
      </c>
      <c r="D30" s="22" t="s">
        <v>18</v>
      </c>
      <c r="E30" s="23">
        <v>70.2</v>
      </c>
      <c r="F30" s="64" t="s">
        <v>18</v>
      </c>
      <c r="G30" s="62">
        <v>73.099999999999994</v>
      </c>
      <c r="H30" s="63"/>
      <c r="I30" s="135" t="s">
        <v>17</v>
      </c>
      <c r="J30" s="41">
        <v>73.599999999999994</v>
      </c>
      <c r="K30" s="42">
        <v>71.599999999999994</v>
      </c>
      <c r="L30" s="43">
        <v>70.599999999999994</v>
      </c>
      <c r="M30" s="44">
        <v>74</v>
      </c>
      <c r="N30" s="45" t="str">
        <f t="shared" si="2"/>
        <v>2</v>
      </c>
      <c r="O30" s="46">
        <v>76.099999999999994</v>
      </c>
      <c r="P30" s="47">
        <v>70.2</v>
      </c>
      <c r="Q30" s="48">
        <v>73.099999999999994</v>
      </c>
      <c r="R30" s="10"/>
      <c r="S30" s="10"/>
      <c r="T30" s="10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3" s="12" customFormat="1" ht="57.75" customHeight="1" x14ac:dyDescent="0.3">
      <c r="A31" s="20" t="s">
        <v>54</v>
      </c>
      <c r="B31" s="130" t="s">
        <v>84</v>
      </c>
      <c r="C31" s="126">
        <v>70.400000000000006</v>
      </c>
      <c r="D31" s="22">
        <v>77.599999999999994</v>
      </c>
      <c r="E31" s="23">
        <v>75.7</v>
      </c>
      <c r="F31" s="64">
        <v>74.099999999999994</v>
      </c>
      <c r="G31" s="62">
        <v>69.8</v>
      </c>
      <c r="H31" s="63"/>
      <c r="I31" s="134" t="s">
        <v>25</v>
      </c>
      <c r="J31" s="41">
        <v>73.599999999999994</v>
      </c>
      <c r="K31" s="42">
        <v>72.3</v>
      </c>
      <c r="L31" s="43">
        <v>73.3</v>
      </c>
      <c r="M31" s="44">
        <v>63</v>
      </c>
      <c r="N31" s="45" t="str">
        <f t="shared" si="2"/>
        <v>2</v>
      </c>
      <c r="O31" s="10"/>
      <c r="P31" s="10"/>
      <c r="Q31" s="10"/>
      <c r="R31" s="10"/>
      <c r="S31" s="10"/>
      <c r="T31" s="10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s="12" customFormat="1" ht="54.95" customHeight="1" thickBot="1" x14ac:dyDescent="0.35">
      <c r="A32" s="68" t="s">
        <v>55</v>
      </c>
      <c r="B32" s="131" t="s">
        <v>97</v>
      </c>
      <c r="C32" s="127">
        <v>67.5</v>
      </c>
      <c r="D32" s="71" t="s">
        <v>18</v>
      </c>
      <c r="E32" s="72">
        <v>64.5</v>
      </c>
      <c r="F32" s="51" t="s">
        <v>18</v>
      </c>
      <c r="G32" s="73">
        <v>65.400000000000006</v>
      </c>
      <c r="H32" s="128"/>
      <c r="I32" s="133" t="s">
        <v>22</v>
      </c>
      <c r="J32" s="74">
        <v>66.400000000000006</v>
      </c>
      <c r="K32" s="75">
        <v>64.599999999999994</v>
      </c>
      <c r="L32" s="76">
        <v>64.2</v>
      </c>
      <c r="M32" s="77">
        <v>75</v>
      </c>
      <c r="N32" s="54" t="str">
        <f t="shared" si="2"/>
        <v>2</v>
      </c>
      <c r="O32" s="46">
        <v>67.5</v>
      </c>
      <c r="P32" s="47">
        <v>64.5</v>
      </c>
      <c r="Q32" s="48">
        <v>65.400000000000006</v>
      </c>
      <c r="R32" s="10"/>
      <c r="S32" s="10"/>
      <c r="T32" s="10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3" s="59" customFormat="1" ht="15.95" customHeight="1" thickBot="1" x14ac:dyDescent="0.35">
      <c r="A33" s="153" t="s">
        <v>56</v>
      </c>
      <c r="B33" s="154"/>
      <c r="C33" s="13"/>
      <c r="D33" s="13"/>
      <c r="E33" s="13"/>
      <c r="F33" s="56"/>
      <c r="G33" s="13"/>
      <c r="H33" s="13"/>
      <c r="I33" s="13"/>
      <c r="J33" s="13"/>
      <c r="K33" s="13"/>
      <c r="L33" s="13"/>
      <c r="M33" s="57"/>
      <c r="N33" s="58"/>
      <c r="O33" s="34"/>
      <c r="P33" s="10"/>
      <c r="Q33" s="34"/>
      <c r="R33" s="34"/>
      <c r="S33" s="34"/>
      <c r="T33" s="34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</row>
    <row r="34" spans="1:33" s="12" customFormat="1" ht="56.25" customHeight="1" x14ac:dyDescent="0.3">
      <c r="A34" s="14" t="s">
        <v>57</v>
      </c>
      <c r="B34" s="1" t="s">
        <v>98</v>
      </c>
      <c r="C34" s="15">
        <v>67.3</v>
      </c>
      <c r="D34" s="16">
        <v>70.900000000000006</v>
      </c>
      <c r="E34" s="17">
        <v>72.8</v>
      </c>
      <c r="F34" s="61">
        <v>72.7</v>
      </c>
      <c r="G34" s="62">
        <v>73</v>
      </c>
      <c r="H34" s="63"/>
      <c r="I34" s="139" t="s">
        <v>22</v>
      </c>
      <c r="J34" s="37">
        <v>69.599999999999994</v>
      </c>
      <c r="K34" s="38">
        <v>69.2</v>
      </c>
      <c r="L34" s="39">
        <v>69.900000000000006</v>
      </c>
      <c r="M34" s="40">
        <v>37</v>
      </c>
      <c r="N34" s="45" t="str">
        <f>IF(M34&gt;114,"4",IF(M34&gt;76,"3",IF(M34&gt;38,"2",IF(M34&gt;1,"1"))))</f>
        <v>1</v>
      </c>
      <c r="O34" s="10"/>
      <c r="P34" s="10"/>
      <c r="Q34" s="10"/>
      <c r="R34" s="10"/>
      <c r="S34" s="10"/>
      <c r="T34" s="10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 s="12" customFormat="1" ht="56.25" customHeight="1" thickBot="1" x14ac:dyDescent="0.35">
      <c r="A35" s="68" t="s">
        <v>58</v>
      </c>
      <c r="B35" s="69" t="s">
        <v>90</v>
      </c>
      <c r="C35" s="70">
        <v>86.5</v>
      </c>
      <c r="D35" s="71">
        <v>83.6</v>
      </c>
      <c r="E35" s="72">
        <v>86.9</v>
      </c>
      <c r="F35" s="51">
        <v>86.9</v>
      </c>
      <c r="G35" s="78">
        <v>91.1</v>
      </c>
      <c r="H35" s="63"/>
      <c r="I35" s="140" t="s">
        <v>17</v>
      </c>
      <c r="J35" s="74">
        <v>88.3</v>
      </c>
      <c r="K35" s="75">
        <v>86.7</v>
      </c>
      <c r="L35" s="76">
        <v>86.3</v>
      </c>
      <c r="M35" s="77">
        <v>59</v>
      </c>
      <c r="N35" s="54" t="str">
        <f>IF(M35&gt;114,"4",IF(M35&gt;76,"3",IF(M35&gt;38,"2",IF(M35&gt;1,"1"))))</f>
        <v>2</v>
      </c>
      <c r="O35" s="79"/>
      <c r="P35" s="36"/>
      <c r="Q35" s="10"/>
      <c r="R35" s="10"/>
      <c r="S35" s="10"/>
      <c r="T35" s="10"/>
      <c r="U35" s="80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s="59" customFormat="1" ht="16.5" customHeight="1" thickBot="1" x14ac:dyDescent="0.35">
      <c r="A36" s="153" t="s">
        <v>59</v>
      </c>
      <c r="B36" s="154"/>
      <c r="C36" s="13"/>
      <c r="D36" s="13"/>
      <c r="E36" s="13"/>
      <c r="F36" s="56"/>
      <c r="G36" s="13"/>
      <c r="H36" s="13"/>
      <c r="I36" s="13"/>
      <c r="J36" s="13"/>
      <c r="K36" s="13"/>
      <c r="L36" s="13"/>
      <c r="M36" s="57"/>
      <c r="N36" s="58"/>
      <c r="O36" s="36"/>
      <c r="P36" s="79"/>
      <c r="Q36" s="34"/>
      <c r="R36" s="34"/>
      <c r="S36" s="34"/>
      <c r="T36" s="34"/>
      <c r="U36" s="36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</row>
    <row r="37" spans="1:33" s="12" customFormat="1" ht="57.75" customHeight="1" x14ac:dyDescent="0.3">
      <c r="A37" s="60" t="s">
        <v>60</v>
      </c>
      <c r="B37" s="1" t="s">
        <v>61</v>
      </c>
      <c r="C37" s="15" t="s">
        <v>18</v>
      </c>
      <c r="D37" s="16" t="s">
        <v>18</v>
      </c>
      <c r="E37" s="17">
        <v>20.8</v>
      </c>
      <c r="F37" s="61">
        <v>24.1</v>
      </c>
      <c r="G37" s="62">
        <v>25.5</v>
      </c>
      <c r="H37" s="108"/>
      <c r="I37" s="141" t="s">
        <v>17</v>
      </c>
      <c r="J37" s="81"/>
      <c r="K37" s="82" t="s">
        <v>62</v>
      </c>
      <c r="L37" s="83"/>
      <c r="M37" s="84"/>
      <c r="N37" s="85"/>
      <c r="O37" s="79"/>
      <c r="P37" s="79"/>
      <c r="Q37" s="10"/>
      <c r="R37" s="47">
        <v>20.8</v>
      </c>
      <c r="S37" s="49">
        <v>24.1</v>
      </c>
      <c r="T37" s="48">
        <v>25.5</v>
      </c>
      <c r="U37" s="80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s="12" customFormat="1" ht="57.75" customHeight="1" x14ac:dyDescent="0.3">
      <c r="A38" s="86" t="s">
        <v>63</v>
      </c>
      <c r="B38" s="69" t="s">
        <v>73</v>
      </c>
      <c r="C38" s="160" t="s">
        <v>86</v>
      </c>
      <c r="D38" s="161"/>
      <c r="E38" s="161"/>
      <c r="F38" s="162"/>
      <c r="G38" s="73" t="s">
        <v>91</v>
      </c>
      <c r="H38" s="109"/>
      <c r="I38" s="142"/>
      <c r="J38" s="87"/>
      <c r="K38" s="88" t="s">
        <v>62</v>
      </c>
      <c r="L38" s="89"/>
      <c r="M38" s="90"/>
      <c r="N38" s="91"/>
      <c r="O38" s="79"/>
      <c r="P38" s="79"/>
      <c r="Q38" s="10"/>
      <c r="R38" s="10"/>
      <c r="S38" s="10"/>
      <c r="T38" s="10"/>
      <c r="U38" s="80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s="12" customFormat="1" ht="57.75" customHeight="1" x14ac:dyDescent="0.3">
      <c r="A39" s="25" t="s">
        <v>64</v>
      </c>
      <c r="B39" s="2" t="s">
        <v>65</v>
      </c>
      <c r="C39" s="21" t="s">
        <v>18</v>
      </c>
      <c r="D39" s="22">
        <v>53.2</v>
      </c>
      <c r="E39" s="23">
        <v>65.2</v>
      </c>
      <c r="F39" s="67">
        <v>75.900000000000006</v>
      </c>
      <c r="G39" s="92">
        <v>82</v>
      </c>
      <c r="H39" s="109"/>
      <c r="I39" s="142" t="s">
        <v>17</v>
      </c>
      <c r="J39" s="93" t="s">
        <v>66</v>
      </c>
      <c r="K39" s="22"/>
      <c r="L39" s="43" t="s">
        <v>67</v>
      </c>
      <c r="M39" s="94"/>
      <c r="N39" s="95"/>
      <c r="O39" s="79"/>
      <c r="P39" s="79"/>
      <c r="Q39" s="46">
        <v>53.2</v>
      </c>
      <c r="R39" s="47">
        <v>65.2</v>
      </c>
      <c r="S39" s="46">
        <v>75.900000000000006</v>
      </c>
      <c r="T39" s="48">
        <v>82</v>
      </c>
      <c r="U39" s="80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s="12" customFormat="1" ht="57.75" customHeight="1" thickBot="1" x14ac:dyDescent="0.35">
      <c r="A40" s="96" t="s">
        <v>68</v>
      </c>
      <c r="B40" s="97" t="s">
        <v>74</v>
      </c>
      <c r="C40" s="98" t="s">
        <v>18</v>
      </c>
      <c r="D40" s="99" t="s">
        <v>18</v>
      </c>
      <c r="E40" s="100">
        <v>95.1</v>
      </c>
      <c r="F40" s="101">
        <v>94.8</v>
      </c>
      <c r="G40" s="102">
        <v>96.5</v>
      </c>
      <c r="H40" s="110"/>
      <c r="I40" s="143" t="s">
        <v>22</v>
      </c>
      <c r="J40" s="155" t="s">
        <v>69</v>
      </c>
      <c r="K40" s="156"/>
      <c r="L40" s="156"/>
      <c r="M40" s="103"/>
      <c r="N40" s="104"/>
      <c r="O40" s="79"/>
      <c r="P40" s="79"/>
      <c r="Q40" s="47">
        <v>95.1</v>
      </c>
      <c r="R40" s="49">
        <v>94.8</v>
      </c>
      <c r="S40" s="48">
        <v>96.5</v>
      </c>
      <c r="T40" s="10"/>
      <c r="U40" s="80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s="12" customFormat="1" ht="19.5" thickBot="1" x14ac:dyDescent="0.35">
      <c r="A41" s="105" t="s">
        <v>70</v>
      </c>
      <c r="B41" s="106" t="s">
        <v>71</v>
      </c>
      <c r="C41" s="106"/>
      <c r="D41" s="106"/>
      <c r="E41" s="106"/>
      <c r="F41" s="107"/>
      <c r="G41" s="106"/>
      <c r="H41" s="106"/>
      <c r="I41" s="106"/>
      <c r="J41" s="106"/>
      <c r="K41" s="106"/>
      <c r="L41" s="106"/>
      <c r="M41" s="106"/>
      <c r="N41" s="106"/>
      <c r="O41" s="10"/>
      <c r="P41" s="10"/>
      <c r="Q41" s="10"/>
      <c r="R41" s="10"/>
      <c r="S41" s="10"/>
      <c r="T41" s="10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s="12" customFormat="1" ht="32.1" customHeight="1" x14ac:dyDescent="0.3">
      <c r="A42" s="157" t="s">
        <v>99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9"/>
      <c r="O42" s="10"/>
      <c r="P42" s="10"/>
      <c r="Q42" s="10"/>
      <c r="R42" s="10"/>
      <c r="S42" s="10"/>
      <c r="T42" s="10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</sheetData>
  <mergeCells count="11">
    <mergeCell ref="A33:B33"/>
    <mergeCell ref="A36:B36"/>
    <mergeCell ref="J40:L40"/>
    <mergeCell ref="A42:N42"/>
    <mergeCell ref="C38:F38"/>
    <mergeCell ref="J1:N1"/>
    <mergeCell ref="A27:H27"/>
    <mergeCell ref="A1:B1"/>
    <mergeCell ref="C1:I1"/>
    <mergeCell ref="A3:B3"/>
    <mergeCell ref="A18:B18"/>
  </mergeCells>
  <conditionalFormatting sqref="N38 G38">
    <cfRule type="cellIs" dxfId="27" priority="24" operator="equal">
      <formula>1</formula>
    </cfRule>
  </conditionalFormatting>
  <conditionalFormatting sqref="R12">
    <cfRule type="cellIs" dxfId="26" priority="13" operator="equal">
      <formula>1</formula>
    </cfRule>
  </conditionalFormatting>
  <conditionalFormatting sqref="Q10">
    <cfRule type="cellIs" dxfId="25" priority="11" operator="equal">
      <formula>1</formula>
    </cfRule>
  </conditionalFormatting>
  <conditionalFormatting sqref="R14">
    <cfRule type="cellIs" dxfId="24" priority="9" operator="equal">
      <formula>1</formula>
    </cfRule>
  </conditionalFormatting>
  <conditionalFormatting sqref="Q16">
    <cfRule type="cellIs" dxfId="23" priority="7" operator="equal">
      <formula>1</formula>
    </cfRule>
  </conditionalFormatting>
  <conditionalFormatting sqref="Q29">
    <cfRule type="cellIs" dxfId="22" priority="6" operator="equal">
      <formula>1</formula>
    </cfRule>
  </conditionalFormatting>
  <conditionalFormatting sqref="Q30">
    <cfRule type="cellIs" dxfId="21" priority="5" operator="equal">
      <formula>1</formula>
    </cfRule>
  </conditionalFormatting>
  <conditionalFormatting sqref="Q32">
    <cfRule type="cellIs" dxfId="20" priority="4" operator="equal">
      <formula>1</formula>
    </cfRule>
  </conditionalFormatting>
  <conditionalFormatting sqref="N37">
    <cfRule type="cellIs" dxfId="19" priority="30" operator="equal">
      <formula>1</formula>
    </cfRule>
  </conditionalFormatting>
  <conditionalFormatting sqref="N2 N4:N17 N19:N26 N28:N32 N34:N35">
    <cfRule type="cellIs" dxfId="18" priority="35" operator="equal">
      <formula>1</formula>
    </cfRule>
  </conditionalFormatting>
  <conditionalFormatting sqref="N4:N17">
    <cfRule type="cellIs" dxfId="17" priority="34" operator="equal">
      <formula>1</formula>
    </cfRule>
  </conditionalFormatting>
  <conditionalFormatting sqref="N40">
    <cfRule type="cellIs" dxfId="16" priority="33" operator="equal">
      <formula>1</formula>
    </cfRule>
  </conditionalFormatting>
  <conditionalFormatting sqref="N39">
    <cfRule type="cellIs" dxfId="15" priority="32" operator="equal">
      <formula>1</formula>
    </cfRule>
  </conditionalFormatting>
  <conditionalFormatting sqref="G4:G16">
    <cfRule type="cellIs" dxfId="14" priority="23" operator="equal">
      <formula>1</formula>
    </cfRule>
  </conditionalFormatting>
  <conditionalFormatting sqref="G4:G16">
    <cfRule type="cellIs" dxfId="13" priority="22" operator="equal">
      <formula>1</formula>
    </cfRule>
  </conditionalFormatting>
  <conditionalFormatting sqref="G19:G26">
    <cfRule type="cellIs" dxfId="12" priority="21" operator="equal">
      <formula>1</formula>
    </cfRule>
  </conditionalFormatting>
  <conditionalFormatting sqref="G28:G32">
    <cfRule type="cellIs" dxfId="11" priority="20" operator="equal">
      <formula>1</formula>
    </cfRule>
  </conditionalFormatting>
  <conditionalFormatting sqref="G34:G35">
    <cfRule type="cellIs" dxfId="10" priority="19" operator="equal">
      <formula>1</formula>
    </cfRule>
  </conditionalFormatting>
  <conditionalFormatting sqref="G40">
    <cfRule type="cellIs" dxfId="9" priority="18" operator="equal">
      <formula>1</formula>
    </cfRule>
  </conditionalFormatting>
  <conditionalFormatting sqref="G39">
    <cfRule type="cellIs" dxfId="8" priority="17" operator="equal">
      <formula>1</formula>
    </cfRule>
  </conditionalFormatting>
  <conditionalFormatting sqref="G37">
    <cfRule type="cellIs" dxfId="7" priority="15" operator="equal">
      <formula>1</formula>
    </cfRule>
  </conditionalFormatting>
  <conditionalFormatting sqref="R12">
    <cfRule type="cellIs" dxfId="6" priority="14" operator="equal">
      <formula>1</formula>
    </cfRule>
  </conditionalFormatting>
  <conditionalFormatting sqref="Q10">
    <cfRule type="cellIs" dxfId="5" priority="12" operator="equal">
      <formula>1</formula>
    </cfRule>
  </conditionalFormatting>
  <conditionalFormatting sqref="R14">
    <cfRule type="cellIs" dxfId="4" priority="10" operator="equal">
      <formula>1</formula>
    </cfRule>
  </conditionalFormatting>
  <conditionalFormatting sqref="Q16">
    <cfRule type="cellIs" dxfId="3" priority="8" operator="equal">
      <formula>1</formula>
    </cfRule>
  </conditionalFormatting>
  <conditionalFormatting sqref="T39">
    <cfRule type="cellIs" dxfId="2" priority="3" operator="equal">
      <formula>1</formula>
    </cfRule>
  </conditionalFormatting>
  <conditionalFormatting sqref="S40">
    <cfRule type="cellIs" dxfId="1" priority="2" operator="equal">
      <formula>1</formula>
    </cfRule>
  </conditionalFormatting>
  <conditionalFormatting sqref="T37">
    <cfRule type="cellIs" dxfId="0" priority="1" operator="equal">
      <formula>1</formula>
    </cfRule>
  </conditionalFormatting>
  <pageMargins left="0.23622047244094491" right="0.23622047244094491" top="0.62992125984251968" bottom="0.62992125984251968" header="0.31496062992125984" footer="0.31496062992125984"/>
  <pageSetup paperSize="8" scale="68" fitToHeight="0"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lineWeight="3" displayEmptyCellsAs="gap" markers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Sheet1!C19:G19</xm:f>
              <xm:sqref>H19</xm:sqref>
            </x14:sparkline>
            <x14:sparkline>
              <xm:f>Sheet1!C20:G20</xm:f>
              <xm:sqref>H20</xm:sqref>
            </x14:sparkline>
            <x14:sparkline>
              <xm:f>Sheet1!C21:G21</xm:f>
              <xm:sqref>H21</xm:sqref>
            </x14:sparkline>
            <x14:sparkline>
              <xm:f>Sheet1!O22:R22</xm:f>
              <xm:sqref>H22</xm:sqref>
            </x14:sparkline>
            <x14:sparkline>
              <xm:f>Sheet1!C23:G23</xm:f>
              <xm:sqref>H23</xm:sqref>
            </x14:sparkline>
            <x14:sparkline>
              <xm:f>Sheet1!C24:G24</xm:f>
              <xm:sqref>H24</xm:sqref>
            </x14:sparkline>
            <x14:sparkline>
              <xm:f>Sheet1!C25:G25</xm:f>
              <xm:sqref>H25</xm:sqref>
            </x14:sparkline>
            <x14:sparkline>
              <xm:f>Sheet1!C26:G26</xm:f>
              <xm:sqref>H26</xm:sqref>
            </x14:sparkline>
          </x14:sparklines>
        </x14:sparklineGroup>
        <x14:sparklineGroup lineWeight="3" displayEmptyCellsAs="gap" markers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Sheet1!R37:T37</xm:f>
              <xm:sqref>H37</xm:sqref>
            </x14:sparkline>
            <x14:sparkline>
              <xm:f>Sheet1!Q39:T39</xm:f>
              <xm:sqref>H39</xm:sqref>
            </x14:sparkline>
            <x14:sparkline>
              <xm:f>Sheet1!Q40:S40</xm:f>
              <xm:sqref>H40</xm:sqref>
            </x14:sparkline>
          </x14:sparklines>
        </x14:sparklineGroup>
        <x14:sparklineGroup lineWeight="4.5" displayEmptyCellsAs="gap" markers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Sheet1!C4:G4</xm:f>
              <xm:sqref>H4</xm:sqref>
            </x14:sparkline>
            <x14:sparkline>
              <xm:f>Sheet1!C5:G5</xm:f>
              <xm:sqref>H5</xm:sqref>
            </x14:sparkline>
            <x14:sparkline>
              <xm:f>Sheet1!C6:G6</xm:f>
              <xm:sqref>H6</xm:sqref>
            </x14:sparkline>
            <x14:sparkline>
              <xm:f>Sheet1!C7:F7</xm:f>
              <xm:sqref>H7</xm:sqref>
            </x14:sparkline>
            <x14:sparkline>
              <xm:f>Sheet1!C8:G8</xm:f>
              <xm:sqref>H8</xm:sqref>
            </x14:sparkline>
            <x14:sparkline>
              <xm:f>Sheet1!C9:F9</xm:f>
              <xm:sqref>H9</xm:sqref>
            </x14:sparkline>
            <x14:sparkline>
              <xm:f>Sheet1!O10:Q10</xm:f>
              <xm:sqref>H10</xm:sqref>
            </x14:sparkline>
            <x14:sparkline>
              <xm:f>Sheet1!C11:G11</xm:f>
              <xm:sqref>H11</xm:sqref>
            </x14:sparkline>
            <x14:sparkline>
              <xm:f>Sheet1!O12:R12</xm:f>
              <xm:sqref>H12</xm:sqref>
            </x14:sparkline>
            <x14:sparkline>
              <xm:f>Sheet1!C13:G13</xm:f>
              <xm:sqref>H13</xm:sqref>
            </x14:sparkline>
            <x14:sparkline>
              <xm:f>Sheet1!O14:R14</xm:f>
              <xm:sqref>H14</xm:sqref>
            </x14:sparkline>
            <x14:sparkline>
              <xm:f>Sheet1!C15:G15</xm:f>
              <xm:sqref>H15</xm:sqref>
            </x14:sparkline>
            <x14:sparkline>
              <xm:f>Sheet1!O16:Q16</xm:f>
              <xm:sqref>H16</xm:sqref>
            </x14:sparkline>
            <x14:sparkline>
              <xm:f>Sheet1!O17:Q17</xm:f>
              <xm:sqref>H17</xm:sqref>
            </x14:sparkline>
          </x14:sparklines>
        </x14:sparklineGroup>
        <x14:sparklineGroup lineWeight="3" displayEmptyCellsAs="gap" markers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Sheet1!C28:G28</xm:f>
              <xm:sqref>H28</xm:sqref>
            </x14:sparkline>
            <x14:sparkline>
              <xm:f>Sheet1!O29:Q29</xm:f>
              <xm:sqref>H29</xm:sqref>
            </x14:sparkline>
            <x14:sparkline>
              <xm:f>Sheet1!O30:Q30</xm:f>
              <xm:sqref>H30</xm:sqref>
            </x14:sparkline>
            <x14:sparkline>
              <xm:f>Sheet1!C31:G31</xm:f>
              <xm:sqref>H31</xm:sqref>
            </x14:sparkline>
            <x14:sparkline>
              <xm:f>Sheet1!O32:Q32</xm:f>
              <xm:sqref>H32</xm:sqref>
            </x14:sparkline>
          </x14:sparklines>
        </x14:sparklineGroup>
        <x14:sparklineGroup lineWeight="3" displayEmptyCellsAs="gap" markers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Sheet1!C34:G34</xm:f>
              <xm:sqref>H34</xm:sqref>
            </x14:sparkline>
            <x14:sparkline>
              <xm:f>Sheet1!C35:G35</xm:f>
              <xm:sqref>H35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Leeds City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Storrie, Peter</dc:creator>
  <cp:lastModifiedBy>Roden, Hannah</cp:lastModifiedBy>
  <cp:lastPrinted>2019-08-29T12:56:43Z</cp:lastPrinted>
  <dcterms:created xsi:type="dcterms:W3CDTF">2019-05-15T10:42:22Z</dcterms:created>
  <dcterms:modified xsi:type="dcterms:W3CDTF">2019-09-26T07:41:49Z</dcterms:modified>
</cp:coreProperties>
</file>