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edsgovuk.sharepoint.com/sites/LCC013-CDVPS/FPI/DATA/Housing/Housing Land Monitor/HLM - Internal reporting/"/>
    </mc:Choice>
  </mc:AlternateContent>
  <xr:revisionPtr revIDLastSave="1007" documentId="8_{C72C22C4-31A5-4F8D-93D3-DE9013B671F1}" xr6:coauthVersionLast="47" xr6:coauthVersionMax="47" xr10:uidLastSave="{0B99DD54-FDF5-4F07-A996-C2812FB4259C}"/>
  <bookViews>
    <workbookView xWindow="-110" yWindow="-110" windowWidth="19420" windowHeight="10300" xr2:uid="{C9914B72-EE3B-48C6-8C20-52669B9F4BA0}"/>
  </bookViews>
  <sheets>
    <sheet name="HLM - 31 March 2026" sheetId="5" r:id="rId1"/>
    <sheet name="25_26 Completions" sheetId="8" r:id="rId2"/>
  </sheets>
  <definedNames>
    <definedName name="_xlnm._FilterDatabase" localSheetId="0" hidden="1">'HLM - 31 March 2026'!$A$1:$AO$279</definedName>
    <definedName name="_xlnm.Database">#REF!</definedName>
    <definedName name="definitions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5" i="5" l="1"/>
  <c r="AL106" i="5"/>
  <c r="AL107" i="5"/>
  <c r="AL2" i="5"/>
  <c r="AL220" i="5"/>
  <c r="AL108" i="5"/>
  <c r="AL3" i="5"/>
  <c r="AL221" i="5"/>
  <c r="AL4" i="5"/>
  <c r="AL202" i="5"/>
  <c r="AL5" i="5"/>
  <c r="AL109" i="5"/>
  <c r="AL6" i="5"/>
  <c r="AL7" i="5"/>
  <c r="AL8" i="5"/>
  <c r="AL9" i="5"/>
  <c r="AL10" i="5"/>
  <c r="AL11" i="5"/>
  <c r="AL12" i="5"/>
  <c r="AL13" i="5"/>
  <c r="AL203" i="5"/>
  <c r="AL14" i="5"/>
  <c r="AL110" i="5"/>
  <c r="AL111" i="5"/>
  <c r="AL15" i="5"/>
  <c r="AL112" i="5"/>
  <c r="AL222" i="5"/>
  <c r="AL113" i="5"/>
  <c r="AL223" i="5"/>
  <c r="AL114" i="5"/>
  <c r="AL115" i="5"/>
  <c r="AL116" i="5"/>
  <c r="AL224" i="5"/>
  <c r="AL204" i="5"/>
  <c r="AL117" i="5"/>
  <c r="AL16" i="5"/>
  <c r="AL118" i="5"/>
  <c r="AL17" i="5"/>
  <c r="AL18" i="5"/>
  <c r="AL19" i="5"/>
  <c r="AL20" i="5"/>
  <c r="AL119" i="5"/>
  <c r="AL21" i="5"/>
  <c r="AL205" i="5"/>
  <c r="AL22" i="5"/>
  <c r="AL23" i="5"/>
  <c r="AL24" i="5"/>
  <c r="AL25" i="5"/>
  <c r="AL26" i="5"/>
  <c r="AL27" i="5"/>
  <c r="AL28" i="5"/>
  <c r="AL206" i="5"/>
  <c r="AL29" i="5"/>
  <c r="AL30" i="5"/>
  <c r="AL225" i="5"/>
  <c r="AL31" i="5"/>
  <c r="AN31" i="5" s="1"/>
  <c r="AO31" i="5" s="1"/>
  <c r="AL32" i="5"/>
  <c r="AL33" i="5"/>
  <c r="AL226" i="5"/>
  <c r="AL34" i="5"/>
  <c r="AL227" i="5"/>
  <c r="AL228" i="5"/>
  <c r="AL229" i="5"/>
  <c r="AL230" i="5"/>
  <c r="AL231" i="5"/>
  <c r="AL35" i="5"/>
  <c r="AL232" i="5"/>
  <c r="AN232" i="5" s="1"/>
  <c r="AO232" i="5" s="1"/>
  <c r="AL233" i="5"/>
  <c r="AL234" i="5"/>
  <c r="AL235" i="5"/>
  <c r="AL236" i="5"/>
  <c r="AL237" i="5"/>
  <c r="AL238" i="5"/>
  <c r="AL239" i="5"/>
  <c r="AL240" i="5"/>
  <c r="AL241" i="5"/>
  <c r="AL242" i="5"/>
  <c r="AL243" i="5"/>
  <c r="AL36" i="5"/>
  <c r="AL244" i="5"/>
  <c r="AL245" i="5"/>
  <c r="AL246" i="5"/>
  <c r="AL247" i="5"/>
  <c r="AL248" i="5"/>
  <c r="AL249" i="5"/>
  <c r="AL207" i="5"/>
  <c r="AL208" i="5"/>
  <c r="AL250" i="5"/>
  <c r="AL37" i="5"/>
  <c r="AL120" i="5"/>
  <c r="AL38" i="5"/>
  <c r="AL251" i="5"/>
  <c r="AL39" i="5"/>
  <c r="AL252" i="5"/>
  <c r="AL121" i="5"/>
  <c r="AL40" i="5"/>
  <c r="AL253" i="5"/>
  <c r="AL254" i="5"/>
  <c r="AL41" i="5"/>
  <c r="AL255" i="5"/>
  <c r="AL256" i="5"/>
  <c r="AL257" i="5"/>
  <c r="AL42" i="5"/>
  <c r="AL122" i="5"/>
  <c r="AL258" i="5"/>
  <c r="AL123" i="5"/>
  <c r="AL43" i="5"/>
  <c r="AL259" i="5"/>
  <c r="AL260" i="5"/>
  <c r="AL44" i="5"/>
  <c r="AL45" i="5"/>
  <c r="AL209" i="5"/>
  <c r="AL46" i="5"/>
  <c r="AL261" i="5"/>
  <c r="AL47" i="5"/>
  <c r="AL262" i="5"/>
  <c r="AL263" i="5"/>
  <c r="AL264" i="5"/>
  <c r="AL48" i="5"/>
  <c r="AL265" i="5"/>
  <c r="AL266" i="5"/>
  <c r="AL267" i="5"/>
  <c r="AL268" i="5"/>
  <c r="AL269" i="5"/>
  <c r="AL270" i="5"/>
  <c r="AL49" i="5"/>
  <c r="AL50" i="5"/>
  <c r="AL124" i="5"/>
  <c r="AL271" i="5"/>
  <c r="AL51" i="5"/>
  <c r="AL272" i="5"/>
  <c r="AL273" i="5"/>
  <c r="AL210" i="5"/>
  <c r="AL274" i="5"/>
  <c r="AL52" i="5"/>
  <c r="AL125" i="5"/>
  <c r="AL53" i="5"/>
  <c r="AL54" i="5"/>
  <c r="AL55" i="5"/>
  <c r="AL126" i="5"/>
  <c r="AL127" i="5"/>
  <c r="AL56" i="5"/>
  <c r="AL57" i="5"/>
  <c r="AL128" i="5"/>
  <c r="AL275" i="5"/>
  <c r="AL276" i="5"/>
  <c r="AL58" i="5"/>
  <c r="AL59" i="5"/>
  <c r="AL277" i="5"/>
  <c r="AL278" i="5"/>
  <c r="AL60" i="5"/>
  <c r="AL129" i="5"/>
  <c r="AL61" i="5"/>
  <c r="AL211" i="5"/>
  <c r="AL62" i="5"/>
  <c r="AL63" i="5"/>
  <c r="AL130" i="5"/>
  <c r="AL64" i="5"/>
  <c r="AL131" i="5"/>
  <c r="AL65" i="5"/>
  <c r="AL66" i="5"/>
  <c r="AL132" i="5"/>
  <c r="AL67" i="5"/>
  <c r="AL68" i="5"/>
  <c r="AL133" i="5"/>
  <c r="AL69" i="5"/>
  <c r="AL134" i="5"/>
  <c r="AL70" i="5"/>
  <c r="AL71" i="5"/>
  <c r="AL72" i="5"/>
  <c r="AL73" i="5"/>
  <c r="AL74" i="5"/>
  <c r="AL135" i="5"/>
  <c r="AL75" i="5"/>
  <c r="AL212" i="5"/>
  <c r="AL76" i="5"/>
  <c r="AL213" i="5"/>
  <c r="AL136" i="5"/>
  <c r="AL137" i="5"/>
  <c r="AL138" i="5"/>
  <c r="AL77" i="5"/>
  <c r="AL214" i="5"/>
  <c r="AL78" i="5"/>
  <c r="AL79" i="5"/>
  <c r="AL80" i="5"/>
  <c r="AL139" i="5"/>
  <c r="AL81" i="5"/>
  <c r="AL140" i="5"/>
  <c r="AL141" i="5"/>
  <c r="AL82" i="5"/>
  <c r="AL142" i="5"/>
  <c r="AL143" i="5"/>
  <c r="AL83" i="5"/>
  <c r="AL84" i="5"/>
  <c r="AL85" i="5"/>
  <c r="AL144" i="5"/>
  <c r="AL86" i="5"/>
  <c r="AL87" i="5"/>
  <c r="AL145" i="5"/>
  <c r="AL88" i="5"/>
  <c r="AL146" i="5"/>
  <c r="AL147" i="5"/>
  <c r="AL89" i="5"/>
  <c r="AL148" i="5"/>
  <c r="AL149" i="5"/>
  <c r="AL150" i="5"/>
  <c r="AL151" i="5"/>
  <c r="AL152" i="5"/>
  <c r="AL153" i="5"/>
  <c r="AL154" i="5"/>
  <c r="AL155" i="5"/>
  <c r="AL156" i="5"/>
  <c r="AL157" i="5"/>
  <c r="AL158" i="5"/>
  <c r="AL159" i="5"/>
  <c r="AL90" i="5"/>
  <c r="AL160" i="5"/>
  <c r="AL161" i="5"/>
  <c r="AL162" i="5"/>
  <c r="AL279" i="5"/>
  <c r="AL163" i="5"/>
  <c r="AN163" i="5" s="1"/>
  <c r="AO163" i="5" s="1"/>
  <c r="AL164" i="5"/>
  <c r="AL165" i="5"/>
  <c r="AL166" i="5"/>
  <c r="AL167" i="5"/>
  <c r="AL168" i="5"/>
  <c r="AL169" i="5"/>
  <c r="AL170" i="5"/>
  <c r="AL171" i="5"/>
  <c r="AL172" i="5"/>
  <c r="AL91" i="5"/>
  <c r="AL92" i="5"/>
  <c r="AL215" i="5"/>
  <c r="AL216" i="5"/>
  <c r="AL173" i="5"/>
  <c r="AL174" i="5"/>
  <c r="AL175" i="5"/>
  <c r="AL176" i="5"/>
  <c r="AL177" i="5"/>
  <c r="AN177" i="5" s="1"/>
  <c r="AO177" i="5" s="1"/>
  <c r="AL178" i="5"/>
  <c r="AL179" i="5"/>
  <c r="AL93" i="5"/>
  <c r="AL94" i="5"/>
  <c r="AL95" i="5"/>
  <c r="AL180" i="5"/>
  <c r="AL181" i="5"/>
  <c r="AL182" i="5"/>
  <c r="AL183" i="5"/>
  <c r="AL184" i="5"/>
  <c r="AL185" i="5"/>
  <c r="AL96" i="5"/>
  <c r="AL186" i="5"/>
  <c r="AL97" i="5"/>
  <c r="AL98" i="5"/>
  <c r="AL217" i="5"/>
  <c r="AL99" i="5"/>
  <c r="AL187" i="5"/>
  <c r="AL188" i="5"/>
  <c r="AL189" i="5"/>
  <c r="AN189" i="5" s="1"/>
  <c r="AO189" i="5" s="1"/>
  <c r="AL190" i="5"/>
  <c r="AL191" i="5"/>
  <c r="AL218" i="5"/>
  <c r="AL192" i="5"/>
  <c r="AL193" i="5"/>
  <c r="AL219" i="5"/>
  <c r="AL100" i="5"/>
  <c r="AL194" i="5"/>
  <c r="AL195" i="5"/>
  <c r="AN195" i="5" s="1"/>
  <c r="AO195" i="5" s="1"/>
  <c r="AL101" i="5"/>
  <c r="AL196" i="5"/>
  <c r="AL197" i="5"/>
  <c r="AL198" i="5"/>
  <c r="AL102" i="5"/>
  <c r="AL103" i="5"/>
  <c r="AL199" i="5"/>
  <c r="AL200" i="5"/>
  <c r="AL201" i="5"/>
  <c r="AL104" i="5"/>
  <c r="AN118" i="5"/>
  <c r="AO118" i="5" s="1"/>
  <c r="AN227" i="5"/>
  <c r="AO227" i="5" s="1"/>
  <c r="AN96" i="5" l="1"/>
  <c r="AO96" i="5" s="1"/>
  <c r="AN200" i="5"/>
  <c r="AO200" i="5" s="1"/>
  <c r="AN111" i="5"/>
  <c r="AO111" i="5" s="1"/>
  <c r="AN220" i="5"/>
  <c r="AO220" i="5" s="1"/>
  <c r="AN107" i="5"/>
  <c r="AO107" i="5" s="1"/>
  <c r="AN106" i="5"/>
  <c r="AO106" i="5" s="1"/>
  <c r="AN105" i="5"/>
  <c r="AO105" i="5" s="1"/>
  <c r="AN86" i="5"/>
  <c r="AO86" i="5" s="1"/>
  <c r="AN108" i="5"/>
  <c r="AO108" i="5" s="1"/>
  <c r="AN142" i="5"/>
  <c r="AO142" i="5" s="1"/>
  <c r="AN80" i="5"/>
  <c r="AO80" i="5" s="1"/>
  <c r="AN250" i="5"/>
  <c r="AO250" i="5" s="1"/>
  <c r="AN203" i="5"/>
  <c r="AO203" i="5" s="1"/>
  <c r="AN104" i="5"/>
  <c r="AO104" i="5" s="1"/>
  <c r="AN138" i="5"/>
  <c r="AO138" i="5" s="1"/>
  <c r="AN212" i="5"/>
  <c r="AO212" i="5" s="1"/>
  <c r="AN265" i="5"/>
  <c r="AO265" i="5" s="1"/>
  <c r="AN223" i="5"/>
  <c r="AO223" i="5" s="1"/>
  <c r="AN60" i="5"/>
  <c r="AO60" i="5" s="1"/>
  <c r="AN276" i="5"/>
  <c r="AO276" i="5" s="1"/>
  <c r="AN209" i="5"/>
  <c r="AO209" i="5" s="1"/>
  <c r="AN169" i="5"/>
  <c r="AO169" i="5" s="1"/>
  <c r="AN153" i="5"/>
  <c r="AO153" i="5" s="1"/>
  <c r="AN151" i="5"/>
  <c r="AO151" i="5" s="1"/>
  <c r="AN144" i="5"/>
  <c r="AO144" i="5" s="1"/>
  <c r="AN83" i="5"/>
  <c r="AO83" i="5" s="1"/>
  <c r="AN76" i="5"/>
  <c r="AO76" i="5" s="1"/>
  <c r="AN126" i="5"/>
  <c r="AO126" i="5" s="1"/>
  <c r="AN55" i="5"/>
  <c r="AO55" i="5" s="1"/>
  <c r="AN256" i="5"/>
  <c r="AO256" i="5" s="1"/>
  <c r="AN235" i="5"/>
  <c r="AO235" i="5" s="1"/>
  <c r="AN29" i="5"/>
  <c r="AO29" i="5" s="1"/>
  <c r="AN25" i="5"/>
  <c r="AO25" i="5" s="1"/>
  <c r="AN22" i="5"/>
  <c r="AO22" i="5" s="1"/>
  <c r="AN205" i="5"/>
  <c r="AO205" i="5" s="1"/>
  <c r="AN110" i="5"/>
  <c r="AO110" i="5" s="1"/>
  <c r="AN213" i="5"/>
  <c r="AO213" i="5" s="1"/>
  <c r="AN270" i="5"/>
  <c r="AO270" i="5" s="1"/>
  <c r="AN44" i="5"/>
  <c r="AO44" i="5" s="1"/>
  <c r="AN19" i="5"/>
  <c r="AO19" i="5" s="1"/>
  <c r="AN12" i="5"/>
  <c r="AO12" i="5" s="1"/>
  <c r="AN8" i="5"/>
  <c r="AO8" i="5" s="1"/>
  <c r="AN102" i="5"/>
  <c r="AO102" i="5" s="1"/>
  <c r="AN101" i="5"/>
  <c r="AO101" i="5" s="1"/>
  <c r="AN164" i="5"/>
  <c r="AO164" i="5" s="1"/>
  <c r="AN90" i="5"/>
  <c r="AO90" i="5" s="1"/>
  <c r="AN140" i="5"/>
  <c r="AO140" i="5" s="1"/>
  <c r="AN78" i="5"/>
  <c r="AO78" i="5" s="1"/>
  <c r="AN71" i="5"/>
  <c r="AO71" i="5" s="1"/>
  <c r="AN273" i="5"/>
  <c r="AO273" i="5" s="1"/>
  <c r="AN264" i="5"/>
  <c r="AO264" i="5" s="1"/>
  <c r="AN39" i="5"/>
  <c r="AO39" i="5" s="1"/>
  <c r="AN116" i="5"/>
  <c r="AO116" i="5" s="1"/>
  <c r="AN133" i="5"/>
  <c r="AO133" i="5" s="1"/>
  <c r="AN66" i="5"/>
  <c r="AO66" i="5" s="1"/>
  <c r="AN130" i="5"/>
  <c r="AO130" i="5" s="1"/>
  <c r="AN269" i="5"/>
  <c r="AO269" i="5" s="1"/>
  <c r="AN257" i="5"/>
  <c r="AO257" i="5" s="1"/>
  <c r="AN249" i="5"/>
  <c r="AO249" i="5" s="1"/>
  <c r="AN248" i="5"/>
  <c r="AO248" i="5" s="1"/>
  <c r="AN238" i="5"/>
  <c r="AO238" i="5" s="1"/>
  <c r="AN91" i="5"/>
  <c r="AO91" i="5" s="1"/>
  <c r="AN186" i="5"/>
  <c r="AO186" i="5" s="1"/>
  <c r="AN174" i="5"/>
  <c r="AO174" i="5" s="1"/>
  <c r="AN165" i="5"/>
  <c r="AO165" i="5" s="1"/>
  <c r="AN159" i="5"/>
  <c r="AO159" i="5" s="1"/>
  <c r="AN198" i="5"/>
  <c r="AO198" i="5" s="1"/>
  <c r="AN219" i="5"/>
  <c r="AO219" i="5" s="1"/>
  <c r="AN191" i="5"/>
  <c r="AO191" i="5" s="1"/>
  <c r="AN187" i="5"/>
  <c r="AO187" i="5" s="1"/>
  <c r="AN97" i="5"/>
  <c r="AO97" i="5" s="1"/>
  <c r="AN184" i="5"/>
  <c r="AO184" i="5" s="1"/>
  <c r="AN180" i="5"/>
  <c r="AO180" i="5" s="1"/>
  <c r="AN179" i="5"/>
  <c r="AO179" i="5" s="1"/>
  <c r="AN175" i="5"/>
  <c r="AO175" i="5" s="1"/>
  <c r="AN215" i="5"/>
  <c r="AO215" i="5" s="1"/>
  <c r="AN171" i="5"/>
  <c r="AO171" i="5" s="1"/>
  <c r="AN166" i="5"/>
  <c r="AO166" i="5" s="1"/>
  <c r="AN279" i="5"/>
  <c r="AO279" i="5" s="1"/>
  <c r="AN158" i="5"/>
  <c r="AO158" i="5" s="1"/>
  <c r="AN149" i="5"/>
  <c r="AO149" i="5" s="1"/>
  <c r="AN145" i="5"/>
  <c r="AO145" i="5" s="1"/>
  <c r="AN81" i="5"/>
  <c r="AO81" i="5" s="1"/>
  <c r="AN74" i="5"/>
  <c r="AO74" i="5" s="1"/>
  <c r="AN68" i="5"/>
  <c r="AO68" i="5" s="1"/>
  <c r="AN131" i="5"/>
  <c r="AO131" i="5" s="1"/>
  <c r="AN277" i="5"/>
  <c r="AO277" i="5" s="1"/>
  <c r="AN263" i="5"/>
  <c r="AO263" i="5" s="1"/>
  <c r="AN262" i="5"/>
  <c r="AO262" i="5" s="1"/>
  <c r="AN242" i="5"/>
  <c r="AO242" i="5" s="1"/>
  <c r="AN241" i="5"/>
  <c r="AO241" i="5" s="1"/>
  <c r="AN225" i="5"/>
  <c r="AO225" i="5" s="1"/>
  <c r="AN28" i="5"/>
  <c r="AO28" i="5" s="1"/>
  <c r="AN17" i="5"/>
  <c r="AO17" i="5" s="1"/>
  <c r="AN4" i="5"/>
  <c r="AO4" i="5" s="1"/>
  <c r="AN194" i="5"/>
  <c r="AO194" i="5" s="1"/>
  <c r="AN188" i="5"/>
  <c r="AO188" i="5" s="1"/>
  <c r="AN216" i="5"/>
  <c r="AO216" i="5" s="1"/>
  <c r="AN161" i="5"/>
  <c r="AO161" i="5" s="1"/>
  <c r="AN199" i="5"/>
  <c r="AO199" i="5" s="1"/>
  <c r="AN196" i="5"/>
  <c r="AO196" i="5" s="1"/>
  <c r="AN193" i="5"/>
  <c r="AO193" i="5" s="1"/>
  <c r="AN99" i="5"/>
  <c r="AO99" i="5" s="1"/>
  <c r="AN183" i="5"/>
  <c r="AO183" i="5" s="1"/>
  <c r="AN178" i="5"/>
  <c r="AO178" i="5" s="1"/>
  <c r="AN92" i="5"/>
  <c r="AO92" i="5" s="1"/>
  <c r="AN160" i="5"/>
  <c r="AO160" i="5" s="1"/>
  <c r="AN141" i="5"/>
  <c r="AO141" i="5" s="1"/>
  <c r="AN134" i="5"/>
  <c r="AO134" i="5" s="1"/>
  <c r="AN63" i="5"/>
  <c r="AO63" i="5" s="1"/>
  <c r="AN268" i="5"/>
  <c r="AO268" i="5" s="1"/>
  <c r="AN258" i="5"/>
  <c r="AO258" i="5" s="1"/>
  <c r="AN252" i="5"/>
  <c r="AO252" i="5" s="1"/>
  <c r="AN237" i="5"/>
  <c r="AO237" i="5" s="1"/>
  <c r="AN234" i="5"/>
  <c r="AO234" i="5" s="1"/>
  <c r="AN9" i="5"/>
  <c r="AO9" i="5" s="1"/>
  <c r="AN6" i="5"/>
  <c r="AO6" i="5" s="1"/>
  <c r="AN109" i="5"/>
  <c r="AO109" i="5" s="1"/>
  <c r="AN192" i="5"/>
  <c r="AO192" i="5" s="1"/>
  <c r="AN217" i="5"/>
  <c r="AO217" i="5" s="1"/>
  <c r="AN94" i="5"/>
  <c r="AO94" i="5" s="1"/>
  <c r="AN95" i="5"/>
  <c r="AO95" i="5" s="1"/>
  <c r="AN148" i="5"/>
  <c r="AO148" i="5" s="1"/>
  <c r="AN168" i="5"/>
  <c r="AO168" i="5" s="1"/>
  <c r="AN201" i="5"/>
  <c r="AO201" i="5" s="1"/>
  <c r="AN197" i="5"/>
  <c r="AO197" i="5" s="1"/>
  <c r="AN214" i="5"/>
  <c r="AO214" i="5" s="1"/>
  <c r="AN59" i="5"/>
  <c r="AO59" i="5" s="1"/>
  <c r="AN125" i="5"/>
  <c r="AO125" i="5" s="1"/>
  <c r="AN260" i="5"/>
  <c r="AO260" i="5" s="1"/>
  <c r="AN259" i="5"/>
  <c r="AO259" i="5" s="1"/>
  <c r="AN38" i="5"/>
  <c r="AO38" i="5" s="1"/>
  <c r="AN230" i="5"/>
  <c r="AO230" i="5" s="1"/>
  <c r="AN221" i="5"/>
  <c r="AO221" i="5" s="1"/>
  <c r="AN182" i="5"/>
  <c r="AO182" i="5" s="1"/>
  <c r="AN173" i="5"/>
  <c r="AO173" i="5" s="1"/>
  <c r="AN100" i="5"/>
  <c r="AO100" i="5" s="1"/>
  <c r="AN190" i="5"/>
  <c r="AO190" i="5" s="1"/>
  <c r="AN185" i="5"/>
  <c r="AO185" i="5" s="1"/>
  <c r="AN93" i="5"/>
  <c r="AO93" i="5" s="1"/>
  <c r="AN170" i="5"/>
  <c r="AO170" i="5" s="1"/>
  <c r="AN157" i="5"/>
  <c r="AO157" i="5" s="1"/>
  <c r="AN103" i="5"/>
  <c r="AO103" i="5" s="1"/>
  <c r="AN218" i="5"/>
  <c r="AO218" i="5" s="1"/>
  <c r="AN98" i="5"/>
  <c r="AO98" i="5" s="1"/>
  <c r="AN181" i="5"/>
  <c r="AO181" i="5" s="1"/>
  <c r="AN176" i="5"/>
  <c r="AO176" i="5" s="1"/>
  <c r="AN172" i="5"/>
  <c r="AO172" i="5" s="1"/>
  <c r="AN167" i="5"/>
  <c r="AO167" i="5" s="1"/>
  <c r="AN156" i="5"/>
  <c r="AO156" i="5" s="1"/>
  <c r="AN152" i="5"/>
  <c r="AO152" i="5" s="1"/>
  <c r="AN146" i="5"/>
  <c r="AO146" i="5" s="1"/>
  <c r="AN72" i="5"/>
  <c r="AO72" i="5" s="1"/>
  <c r="AN132" i="5"/>
  <c r="AO132" i="5" s="1"/>
  <c r="AN211" i="5"/>
  <c r="AO211" i="5" s="1"/>
  <c r="AN47" i="5"/>
  <c r="AO47" i="5" s="1"/>
  <c r="AN247" i="5"/>
  <c r="AO247" i="5" s="1"/>
  <c r="AN243" i="5"/>
  <c r="AO243" i="5" s="1"/>
  <c r="AN20" i="5"/>
  <c r="AO20" i="5" s="1"/>
  <c r="AN222" i="5"/>
  <c r="AO222" i="5" s="1"/>
  <c r="AN147" i="5"/>
  <c r="AO147" i="5" s="1"/>
  <c r="AN85" i="5"/>
  <c r="AO85" i="5" s="1"/>
  <c r="AN143" i="5"/>
  <c r="AO143" i="5" s="1"/>
  <c r="AN135" i="5"/>
  <c r="AO135" i="5" s="1"/>
  <c r="AN53" i="5"/>
  <c r="AO53" i="5" s="1"/>
  <c r="AN274" i="5"/>
  <c r="AO274" i="5" s="1"/>
  <c r="AN123" i="5"/>
  <c r="AO123" i="5" s="1"/>
  <c r="AN42" i="5"/>
  <c r="AO42" i="5" s="1"/>
  <c r="AN239" i="5"/>
  <c r="AO239" i="5" s="1"/>
  <c r="AN236" i="5"/>
  <c r="AO236" i="5" s="1"/>
  <c r="AN119" i="5"/>
  <c r="AO119" i="5" s="1"/>
  <c r="AN18" i="5"/>
  <c r="AO18" i="5" s="1"/>
  <c r="AN202" i="5"/>
  <c r="AO202" i="5" s="1"/>
  <c r="AN3" i="5"/>
  <c r="AO3" i="5" s="1"/>
  <c r="AN150" i="5"/>
  <c r="AO150" i="5" s="1"/>
  <c r="AN82" i="5"/>
  <c r="AO82" i="5" s="1"/>
  <c r="AN162" i="5"/>
  <c r="AO162" i="5" s="1"/>
  <c r="AN79" i="5"/>
  <c r="AO79" i="5" s="1"/>
  <c r="AN275" i="5"/>
  <c r="AO275" i="5" s="1"/>
  <c r="AN128" i="5"/>
  <c r="AO128" i="5" s="1"/>
  <c r="AN56" i="5"/>
  <c r="AO56" i="5" s="1"/>
  <c r="AN51" i="5"/>
  <c r="AO51" i="5" s="1"/>
  <c r="AN261" i="5"/>
  <c r="AO261" i="5" s="1"/>
  <c r="AN46" i="5"/>
  <c r="AO46" i="5" s="1"/>
  <c r="AN45" i="5"/>
  <c r="AO45" i="5" s="1"/>
  <c r="AN246" i="5"/>
  <c r="AO246" i="5" s="1"/>
  <c r="AN36" i="5"/>
  <c r="AO36" i="5" s="1"/>
  <c r="AN226" i="5"/>
  <c r="AO226" i="5" s="1"/>
  <c r="AN27" i="5"/>
  <c r="AO27" i="5" s="1"/>
  <c r="AN24" i="5"/>
  <c r="AO24" i="5" s="1"/>
  <c r="AN11" i="5"/>
  <c r="AO11" i="5" s="1"/>
  <c r="AN50" i="5"/>
  <c r="AO50" i="5" s="1"/>
  <c r="AN40" i="5"/>
  <c r="AO40" i="5" s="1"/>
  <c r="AN245" i="5"/>
  <c r="AO245" i="5" s="1"/>
  <c r="AN206" i="5"/>
  <c r="AO206" i="5" s="1"/>
  <c r="AN26" i="5"/>
  <c r="AO26" i="5" s="1"/>
  <c r="AN23" i="5"/>
  <c r="AO23" i="5" s="1"/>
  <c r="AN13" i="5"/>
  <c r="AO13" i="5" s="1"/>
  <c r="AN10" i="5"/>
  <c r="AO10" i="5" s="1"/>
  <c r="AN7" i="5"/>
  <c r="AO7" i="5" s="1"/>
  <c r="AN154" i="5"/>
  <c r="AO154" i="5" s="1"/>
  <c r="AN89" i="5"/>
  <c r="AO89" i="5" s="1"/>
  <c r="AN88" i="5"/>
  <c r="AO88" i="5" s="1"/>
  <c r="AN84" i="5"/>
  <c r="AO84" i="5" s="1"/>
  <c r="AN137" i="5"/>
  <c r="AO137" i="5" s="1"/>
  <c r="AN75" i="5"/>
  <c r="AO75" i="5" s="1"/>
  <c r="AN70" i="5"/>
  <c r="AO70" i="5" s="1"/>
  <c r="AN61" i="5"/>
  <c r="AO61" i="5" s="1"/>
  <c r="AN129" i="5"/>
  <c r="AO129" i="5" s="1"/>
  <c r="AN278" i="5"/>
  <c r="AO278" i="5" s="1"/>
  <c r="AN54" i="5"/>
  <c r="AO54" i="5" s="1"/>
  <c r="AN210" i="5"/>
  <c r="AO210" i="5" s="1"/>
  <c r="AN267" i="5"/>
  <c r="AO267" i="5" s="1"/>
  <c r="AN266" i="5"/>
  <c r="AO266" i="5" s="1"/>
  <c r="AN48" i="5"/>
  <c r="AO48" i="5" s="1"/>
  <c r="AN41" i="5"/>
  <c r="AO41" i="5" s="1"/>
  <c r="AN120" i="5"/>
  <c r="AO120" i="5" s="1"/>
  <c r="AN208" i="5"/>
  <c r="AO208" i="5" s="1"/>
  <c r="AN33" i="5"/>
  <c r="AO33" i="5" s="1"/>
  <c r="AN117" i="5"/>
  <c r="AO117" i="5" s="1"/>
  <c r="AN112" i="5"/>
  <c r="AO112" i="5" s="1"/>
  <c r="AN87" i="5"/>
  <c r="AO87" i="5" s="1"/>
  <c r="AN139" i="5"/>
  <c r="AO139" i="5" s="1"/>
  <c r="AN73" i="5"/>
  <c r="AO73" i="5" s="1"/>
  <c r="AN69" i="5"/>
  <c r="AO69" i="5" s="1"/>
  <c r="AN65" i="5"/>
  <c r="AO65" i="5" s="1"/>
  <c r="AN58" i="5"/>
  <c r="AO58" i="5" s="1"/>
  <c r="AN52" i="5"/>
  <c r="AO52" i="5" s="1"/>
  <c r="AN122" i="5"/>
  <c r="AO122" i="5" s="1"/>
  <c r="AN251" i="5"/>
  <c r="AO251" i="5" s="1"/>
  <c r="AN37" i="5"/>
  <c r="AO37" i="5" s="1"/>
  <c r="AN207" i="5"/>
  <c r="AO207" i="5" s="1"/>
  <c r="AN34" i="5"/>
  <c r="AO34" i="5" s="1"/>
  <c r="AN32" i="5"/>
  <c r="AO32" i="5" s="1"/>
  <c r="AN30" i="5"/>
  <c r="AO30" i="5" s="1"/>
  <c r="AN113" i="5"/>
  <c r="AO113" i="5" s="1"/>
  <c r="AN15" i="5"/>
  <c r="AO15" i="5" s="1"/>
  <c r="AN14" i="5"/>
  <c r="AO14" i="5" s="1"/>
  <c r="AN136" i="5"/>
  <c r="AO136" i="5" s="1"/>
  <c r="AN67" i="5"/>
  <c r="AO67" i="5" s="1"/>
  <c r="AN64" i="5"/>
  <c r="AO64" i="5" s="1"/>
  <c r="AN127" i="5"/>
  <c r="AO127" i="5" s="1"/>
  <c r="AN271" i="5"/>
  <c r="AO271" i="5" s="1"/>
  <c r="AN124" i="5"/>
  <c r="AO124" i="5" s="1"/>
  <c r="AN49" i="5"/>
  <c r="AO49" i="5" s="1"/>
  <c r="AN43" i="5"/>
  <c r="AO43" i="5" s="1"/>
  <c r="AN254" i="5"/>
  <c r="AO254" i="5" s="1"/>
  <c r="AN121" i="5"/>
  <c r="AO121" i="5" s="1"/>
  <c r="AN240" i="5"/>
  <c r="AO240" i="5" s="1"/>
  <c r="AN35" i="5"/>
  <c r="AO35" i="5" s="1"/>
  <c r="AN229" i="5"/>
  <c r="AO229" i="5" s="1"/>
  <c r="AN21" i="5"/>
  <c r="AO21" i="5" s="1"/>
  <c r="AN204" i="5"/>
  <c r="AO204" i="5" s="1"/>
  <c r="AN115" i="5"/>
  <c r="AO115" i="5" s="1"/>
  <c r="AN5" i="5"/>
  <c r="AO5" i="5" s="1"/>
  <c r="AN155" i="5"/>
  <c r="AO155" i="5" s="1"/>
  <c r="AN77" i="5"/>
  <c r="AO77" i="5" s="1"/>
  <c r="AN62" i="5"/>
  <c r="AO62" i="5" s="1"/>
  <c r="AN57" i="5"/>
  <c r="AO57" i="5" s="1"/>
  <c r="AN272" i="5"/>
  <c r="AO272" i="5" s="1"/>
  <c r="AN255" i="5"/>
  <c r="AO255" i="5" s="1"/>
  <c r="AN253" i="5"/>
  <c r="AO253" i="5" s="1"/>
  <c r="AN244" i="5"/>
  <c r="AO244" i="5" s="1"/>
  <c r="AN233" i="5"/>
  <c r="AO233" i="5" s="1"/>
  <c r="AN231" i="5"/>
  <c r="AO231" i="5" s="1"/>
  <c r="AN228" i="5"/>
  <c r="AO228" i="5" s="1"/>
  <c r="AN16" i="5"/>
  <c r="AO16" i="5" s="1"/>
  <c r="AN224" i="5"/>
  <c r="AO224" i="5" s="1"/>
  <c r="AN114" i="5"/>
  <c r="AO114" i="5" s="1"/>
  <c r="AN2" i="5"/>
  <c r="AO2" i="5" s="1"/>
  <c r="X105" i="5"/>
  <c r="X106" i="5"/>
  <c r="X107" i="5"/>
  <c r="X2" i="5"/>
  <c r="X220" i="5"/>
  <c r="X108" i="5"/>
  <c r="X3" i="5"/>
  <c r="X221" i="5"/>
  <c r="X4" i="5"/>
  <c r="X202" i="5"/>
  <c r="X5" i="5"/>
  <c r="X109" i="5"/>
  <c r="X6" i="5"/>
  <c r="X7" i="5"/>
  <c r="X8" i="5"/>
  <c r="X9" i="5"/>
  <c r="X10" i="5"/>
  <c r="X11" i="5"/>
  <c r="X12" i="5"/>
  <c r="X13" i="5"/>
  <c r="X203" i="5"/>
  <c r="X14" i="5"/>
  <c r="X110" i="5"/>
  <c r="X111" i="5"/>
  <c r="X15" i="5"/>
  <c r="X112" i="5"/>
  <c r="X222" i="5"/>
  <c r="X113" i="5"/>
  <c r="X223" i="5"/>
  <c r="X114" i="5"/>
  <c r="X115" i="5"/>
  <c r="X116" i="5"/>
  <c r="X224" i="5"/>
  <c r="X204" i="5"/>
  <c r="X117" i="5"/>
  <c r="X16" i="5"/>
  <c r="X118" i="5"/>
  <c r="X17" i="5"/>
  <c r="X18" i="5"/>
  <c r="X19" i="5"/>
  <c r="X20" i="5"/>
  <c r="X119" i="5"/>
  <c r="X21" i="5"/>
  <c r="X205" i="5"/>
  <c r="X22" i="5"/>
  <c r="X23" i="5"/>
  <c r="X24" i="5"/>
  <c r="X25" i="5"/>
  <c r="X26" i="5"/>
  <c r="X27" i="5"/>
  <c r="X28" i="5"/>
  <c r="X206" i="5"/>
  <c r="X29" i="5"/>
  <c r="X30" i="5"/>
  <c r="X225" i="5"/>
  <c r="X31" i="5"/>
  <c r="X32" i="5"/>
  <c r="X33" i="5"/>
  <c r="X226" i="5"/>
  <c r="X34" i="5"/>
  <c r="X227" i="5"/>
  <c r="X228" i="5"/>
  <c r="X229" i="5"/>
  <c r="X230" i="5"/>
  <c r="X231" i="5"/>
  <c r="X35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36" i="5"/>
  <c r="X244" i="5"/>
  <c r="X245" i="5"/>
  <c r="X246" i="5"/>
  <c r="X247" i="5"/>
  <c r="X248" i="5"/>
  <c r="X249" i="5"/>
  <c r="X207" i="5"/>
  <c r="X208" i="5"/>
  <c r="X250" i="5"/>
  <c r="X37" i="5"/>
  <c r="X120" i="5"/>
  <c r="X38" i="5"/>
  <c r="X251" i="5"/>
  <c r="X39" i="5"/>
  <c r="X252" i="5"/>
  <c r="X121" i="5"/>
  <c r="X40" i="5"/>
  <c r="X253" i="5"/>
  <c r="X254" i="5"/>
  <c r="X41" i="5"/>
  <c r="X255" i="5"/>
  <c r="X256" i="5"/>
  <c r="X257" i="5"/>
  <c r="X42" i="5"/>
  <c r="X122" i="5"/>
  <c r="X258" i="5"/>
  <c r="X123" i="5"/>
  <c r="X43" i="5"/>
  <c r="X259" i="5"/>
  <c r="X260" i="5"/>
  <c r="X44" i="5"/>
  <c r="X45" i="5"/>
  <c r="X209" i="5"/>
  <c r="X46" i="5"/>
  <c r="X261" i="5"/>
  <c r="X47" i="5"/>
  <c r="X262" i="5"/>
  <c r="X263" i="5"/>
  <c r="X264" i="5"/>
  <c r="X48" i="5"/>
  <c r="X265" i="5"/>
  <c r="X266" i="5"/>
  <c r="X267" i="5"/>
  <c r="X268" i="5"/>
  <c r="X269" i="5"/>
  <c r="X270" i="5"/>
  <c r="X49" i="5"/>
  <c r="X50" i="5"/>
  <c r="X124" i="5"/>
  <c r="X271" i="5"/>
  <c r="X51" i="5"/>
  <c r="X272" i="5"/>
  <c r="X273" i="5"/>
  <c r="X210" i="5"/>
  <c r="X274" i="5"/>
  <c r="X52" i="5"/>
  <c r="X125" i="5"/>
  <c r="X53" i="5"/>
  <c r="X54" i="5"/>
  <c r="X55" i="5"/>
  <c r="X126" i="5"/>
  <c r="X127" i="5"/>
  <c r="X56" i="5"/>
  <c r="X57" i="5"/>
  <c r="X128" i="5"/>
  <c r="X275" i="5"/>
  <c r="X276" i="5"/>
  <c r="X58" i="5"/>
  <c r="X59" i="5"/>
  <c r="X277" i="5"/>
  <c r="X278" i="5"/>
  <c r="X60" i="5"/>
  <c r="X129" i="5"/>
  <c r="X61" i="5"/>
  <c r="X211" i="5"/>
  <c r="X62" i="5"/>
  <c r="X63" i="5"/>
  <c r="X130" i="5"/>
  <c r="X64" i="5"/>
  <c r="X131" i="5"/>
  <c r="X65" i="5"/>
  <c r="X66" i="5"/>
  <c r="X132" i="5"/>
  <c r="X67" i="5"/>
  <c r="X68" i="5"/>
  <c r="X133" i="5"/>
  <c r="X69" i="5"/>
  <c r="X134" i="5"/>
  <c r="X70" i="5"/>
  <c r="X71" i="5"/>
  <c r="X72" i="5"/>
  <c r="X73" i="5"/>
  <c r="X74" i="5"/>
  <c r="X135" i="5"/>
  <c r="X75" i="5"/>
  <c r="X212" i="5"/>
  <c r="X76" i="5"/>
  <c r="X213" i="5"/>
  <c r="X136" i="5"/>
  <c r="X137" i="5"/>
  <c r="X138" i="5"/>
  <c r="X77" i="5"/>
  <c r="X214" i="5"/>
  <c r="X78" i="5"/>
  <c r="X79" i="5"/>
  <c r="X80" i="5"/>
  <c r="X139" i="5"/>
  <c r="X81" i="5"/>
  <c r="X140" i="5"/>
  <c r="X141" i="5"/>
  <c r="X82" i="5"/>
  <c r="X142" i="5"/>
  <c r="X143" i="5"/>
  <c r="X83" i="5"/>
  <c r="X84" i="5"/>
  <c r="X85" i="5"/>
  <c r="X144" i="5"/>
  <c r="X86" i="5"/>
  <c r="X87" i="5"/>
  <c r="X145" i="5"/>
  <c r="X88" i="5"/>
  <c r="X146" i="5"/>
  <c r="X147" i="5"/>
  <c r="X89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90" i="5"/>
  <c r="X160" i="5"/>
  <c r="X161" i="5"/>
  <c r="X162" i="5"/>
  <c r="X279" i="5"/>
  <c r="X163" i="5"/>
  <c r="X164" i="5"/>
  <c r="X165" i="5"/>
  <c r="X166" i="5"/>
  <c r="X167" i="5"/>
  <c r="X168" i="5"/>
  <c r="X169" i="5"/>
  <c r="X170" i="5"/>
  <c r="X171" i="5"/>
  <c r="X172" i="5"/>
  <c r="X91" i="5"/>
  <c r="X92" i="5"/>
  <c r="X215" i="5"/>
  <c r="X216" i="5"/>
  <c r="X173" i="5"/>
  <c r="X174" i="5"/>
  <c r="X175" i="5"/>
  <c r="X176" i="5"/>
  <c r="X177" i="5"/>
  <c r="X178" i="5"/>
  <c r="X179" i="5"/>
  <c r="X93" i="5"/>
  <c r="X94" i="5"/>
  <c r="X95" i="5"/>
  <c r="X180" i="5"/>
  <c r="X181" i="5"/>
  <c r="X182" i="5"/>
  <c r="X183" i="5"/>
  <c r="X184" i="5"/>
  <c r="X185" i="5"/>
  <c r="X96" i="5"/>
  <c r="X186" i="5"/>
  <c r="X97" i="5"/>
  <c r="X98" i="5"/>
  <c r="X217" i="5"/>
  <c r="X99" i="5"/>
  <c r="X187" i="5"/>
  <c r="X188" i="5"/>
  <c r="X189" i="5"/>
  <c r="X190" i="5"/>
  <c r="X191" i="5"/>
  <c r="X218" i="5"/>
  <c r="X192" i="5"/>
  <c r="X193" i="5"/>
  <c r="X219" i="5"/>
  <c r="X100" i="5"/>
  <c r="X194" i="5"/>
  <c r="X195" i="5"/>
  <c r="X101" i="5"/>
  <c r="X196" i="5"/>
  <c r="X197" i="5"/>
  <c r="X198" i="5"/>
  <c r="X102" i="5"/>
  <c r="X103" i="5"/>
  <c r="X199" i="5"/>
  <c r="X200" i="5"/>
  <c r="X201" i="5"/>
  <c r="X104" i="5"/>
</calcChain>
</file>

<file path=xl/sharedStrings.xml><?xml version="1.0" encoding="utf-8"?>
<sst xmlns="http://schemas.openxmlformats.org/spreadsheetml/2006/main" count="2142" uniqueCount="1113">
  <si>
    <t>X</t>
  </si>
  <si>
    <t>Y</t>
  </si>
  <si>
    <t>1 Bed Flat</t>
  </si>
  <si>
    <t>2 Bed Flat</t>
  </si>
  <si>
    <t>3+ Bed Flat</t>
  </si>
  <si>
    <t>Mix Flat</t>
  </si>
  <si>
    <t>1 Bed House</t>
  </si>
  <si>
    <t>2 Bed House</t>
  </si>
  <si>
    <t>3 Bed House</t>
  </si>
  <si>
    <t>4 Bed House</t>
  </si>
  <si>
    <t>5+ Bed House</t>
  </si>
  <si>
    <t>Mix House</t>
  </si>
  <si>
    <t>HLM00007</t>
  </si>
  <si>
    <t>Full</t>
  </si>
  <si>
    <t>Beeston Methodist Church  Wesley Street Beeston Leeds LS11 8RB</t>
  </si>
  <si>
    <t>23/04832/FU</t>
  </si>
  <si>
    <t>Inner South</t>
  </si>
  <si>
    <t>Beeston &amp; Holbeck</t>
  </si>
  <si>
    <t>n/a</t>
  </si>
  <si>
    <t>Inner North West</t>
  </si>
  <si>
    <t>Little London &amp; Woodhouse</t>
  </si>
  <si>
    <t>Under construction</t>
  </si>
  <si>
    <t>Headingley &amp; Hyde Park</t>
  </si>
  <si>
    <t>HLM00069</t>
  </si>
  <si>
    <t>82 - 82A Otley Old Road Cookridge Leeds LS16 6LQ</t>
  </si>
  <si>
    <t>22/01063/FU</t>
  </si>
  <si>
    <t>Weetwood</t>
  </si>
  <si>
    <t>Outer North West</t>
  </si>
  <si>
    <t>Otley &amp; Yeadon</t>
  </si>
  <si>
    <t>City Centre</t>
  </si>
  <si>
    <t>Burmantofts &amp; Richmond Hill</t>
  </si>
  <si>
    <t>HLM00127</t>
  </si>
  <si>
    <t>Saxton Lane, Leeds, LS9 8HE</t>
  </si>
  <si>
    <t>19/01010/FU</t>
  </si>
  <si>
    <t>HLM00134</t>
  </si>
  <si>
    <t>Allocated</t>
  </si>
  <si>
    <t>Land Adjacent to Munro House, St Peters Square, Leeds LS9 8AJ</t>
  </si>
  <si>
    <t>MX2-22</t>
  </si>
  <si>
    <t>HLM00136</t>
  </si>
  <si>
    <t>16-18 Manor Road LS11</t>
  </si>
  <si>
    <t>22/02305/FU</t>
  </si>
  <si>
    <t>HG1-463</t>
  </si>
  <si>
    <t>HLM00139</t>
  </si>
  <si>
    <t>17/06296/FU</t>
  </si>
  <si>
    <t>AV25</t>
  </si>
  <si>
    <t>HLM00141</t>
  </si>
  <si>
    <t>Rear 2-28 The Calls LS2</t>
  </si>
  <si>
    <t>Hunslet &amp; Riverside</t>
  </si>
  <si>
    <t>MX1-23</t>
  </si>
  <si>
    <t>HLM00145</t>
  </si>
  <si>
    <t>Former Hydro Works, Clarence Road, Hunslet, Leeds LS10 1ND</t>
  </si>
  <si>
    <t>21/01088/FU</t>
  </si>
  <si>
    <t>AV14</t>
  </si>
  <si>
    <t>HLM00146</t>
  </si>
  <si>
    <t>Outline</t>
  </si>
  <si>
    <t>Land Between Mabgate, Macaulay Street, Argyll Road</t>
  </si>
  <si>
    <t>20/05265/OT</t>
  </si>
  <si>
    <t>MX1-6</t>
  </si>
  <si>
    <t>HLM00147</t>
  </si>
  <si>
    <t>10 - 81 Kirkstall Road (Phase 1), Burley, Leeds LS3 1LH</t>
  </si>
  <si>
    <t>21/08190/FU</t>
  </si>
  <si>
    <t>MX1-28 / MX2-9</t>
  </si>
  <si>
    <t>HLM00148</t>
  </si>
  <si>
    <t>Land At Bridge Street, Gower Street, Regent Street</t>
  </si>
  <si>
    <t>18/06930/FU</t>
  </si>
  <si>
    <t>HG1-247</t>
  </si>
  <si>
    <t>HLM00156</t>
  </si>
  <si>
    <t>Lowfold, East Street, Leeds, LS9</t>
  </si>
  <si>
    <t>17/05263/FU</t>
  </si>
  <si>
    <t>Inner East</t>
  </si>
  <si>
    <t>AV33</t>
  </si>
  <si>
    <t>HLM00163</t>
  </si>
  <si>
    <t>Protection House, 16-17 East Parade</t>
  </si>
  <si>
    <t>20/05174/FU</t>
  </si>
  <si>
    <t>HLM00167</t>
  </si>
  <si>
    <t>Lloyds Bank Chambers, Vicar Lane</t>
  </si>
  <si>
    <t>20/01946/FU</t>
  </si>
  <si>
    <t>HLM00170</t>
  </si>
  <si>
    <t>18/03033/FU</t>
  </si>
  <si>
    <t>AV9</t>
  </si>
  <si>
    <t>HLM00174</t>
  </si>
  <si>
    <t>Leeds College Of Building, The Millwright Building, Millwright Street, Sheepscar</t>
  </si>
  <si>
    <t>18/01805/FU</t>
  </si>
  <si>
    <t>HLM00188</t>
  </si>
  <si>
    <t>Hunslet Mill, Goodman Street LS10</t>
  </si>
  <si>
    <t>17/9/00142/MOD</t>
  </si>
  <si>
    <t>AV41</t>
  </si>
  <si>
    <t>HLM00215</t>
  </si>
  <si>
    <t>Woolin Crescent West Ardsley</t>
  </si>
  <si>
    <t>21/07156/RM</t>
  </si>
  <si>
    <t>Outer South</t>
  </si>
  <si>
    <t>Ardsley &amp; Robin Hood</t>
  </si>
  <si>
    <t>HG2-168/HG2-169</t>
  </si>
  <si>
    <t>HLM00222</t>
  </si>
  <si>
    <t>17/04308/RM</t>
  </si>
  <si>
    <t>HG1-522</t>
  </si>
  <si>
    <t>Farnley &amp; Wortley</t>
  </si>
  <si>
    <t>HLM00227</t>
  </si>
  <si>
    <t>Land Off Wakefield Road, Drighlington</t>
  </si>
  <si>
    <t>21/08391/FU</t>
  </si>
  <si>
    <t>Morley North</t>
  </si>
  <si>
    <t>HLM00229</t>
  </si>
  <si>
    <t>The Old Mill, Miry Lane, Guiseley</t>
  </si>
  <si>
    <t>18/05733/FU</t>
  </si>
  <si>
    <t>HG2-229</t>
  </si>
  <si>
    <t>HLM00230</t>
  </si>
  <si>
    <t>Morley South</t>
  </si>
  <si>
    <t>HLM00231</t>
  </si>
  <si>
    <t>Canal Wharf Wyther Lane LS5</t>
  </si>
  <si>
    <t>17/06071/FU</t>
  </si>
  <si>
    <t>Inner West</t>
  </si>
  <si>
    <t>Armley</t>
  </si>
  <si>
    <t>HG1-145</t>
  </si>
  <si>
    <t>HLM00234</t>
  </si>
  <si>
    <t>Moorfield Road / Tower Works</t>
  </si>
  <si>
    <t>22/06250/FU</t>
  </si>
  <si>
    <t>Kirkstall</t>
  </si>
  <si>
    <t>HLM00241</t>
  </si>
  <si>
    <t>Airedale Mills, Rodley</t>
  </si>
  <si>
    <t>21/09266/RM</t>
  </si>
  <si>
    <t>Bramley &amp; Stanningley</t>
  </si>
  <si>
    <t>HG2-58</t>
  </si>
  <si>
    <t>HLM00254</t>
  </si>
  <si>
    <t>Land South Of By Pass, Hough End Lane, Bramley, Leeds, LS13 4ET</t>
  </si>
  <si>
    <t>Outer West</t>
  </si>
  <si>
    <t>HG1-476</t>
  </si>
  <si>
    <t>Outer North East</t>
  </si>
  <si>
    <t>Harewood</t>
  </si>
  <si>
    <t>HLM00294</t>
  </si>
  <si>
    <t>Bramham House, Bowcliffe Road, Bramham</t>
  </si>
  <si>
    <t>Wetherby</t>
  </si>
  <si>
    <t>HG1-51</t>
  </si>
  <si>
    <t>HLM00296</t>
  </si>
  <si>
    <t>Ridge Meadows, Northgate Lane/ Tigbarth, Linton LS22 4GS</t>
  </si>
  <si>
    <t>21/05590/RM</t>
  </si>
  <si>
    <t>HG3-7</t>
  </si>
  <si>
    <t>HLM00316</t>
  </si>
  <si>
    <t>Former Civil Service Sports Association Ground Newton Green</t>
  </si>
  <si>
    <t>19/02304/RM</t>
  </si>
  <si>
    <t>Inner North East</t>
  </si>
  <si>
    <t>Chapel Allerton</t>
  </si>
  <si>
    <t>HG1-111</t>
  </si>
  <si>
    <t>HLM00321</t>
  </si>
  <si>
    <t>West Of Wesley Road, North Of Tong Road, Armley</t>
  </si>
  <si>
    <t>22/03465/FU</t>
  </si>
  <si>
    <t>HLM00339</t>
  </si>
  <si>
    <t>Roberts Wharf, Neptune Street, Leeds, LS9 8DX</t>
  </si>
  <si>
    <t>15/06753/FU</t>
  </si>
  <si>
    <t>HLM00350</t>
  </si>
  <si>
    <t>Carlsberg Uk Ltd Brewery, Black Bull Street</t>
  </si>
  <si>
    <t>17/02501/OT</t>
  </si>
  <si>
    <t>AV94</t>
  </si>
  <si>
    <t>HLM00360</t>
  </si>
  <si>
    <t>Kirkstall Forge, Abbey Road, Kirkstall</t>
  </si>
  <si>
    <t>20/05885/RM</t>
  </si>
  <si>
    <t>MX1-3</t>
  </si>
  <si>
    <t>HLM00363</t>
  </si>
  <si>
    <t>Land To North Of Gibraltar Road Pudsey LS28 8DF</t>
  </si>
  <si>
    <t>22/01463/RM</t>
  </si>
  <si>
    <t>Pudsey</t>
  </si>
  <si>
    <t>HG1-168 split</t>
  </si>
  <si>
    <t>HLM00366</t>
  </si>
  <si>
    <t>Owlcotes Farm/Owlcotes Gardens Pudsey</t>
  </si>
  <si>
    <t>22/06335/RM</t>
  </si>
  <si>
    <t>Calverley &amp; Farsley</t>
  </si>
  <si>
    <t>HG2-67</t>
  </si>
  <si>
    <t>HLM00370</t>
  </si>
  <si>
    <t>Ring Road West Park, Silk Mill Way And Iveson Drive</t>
  </si>
  <si>
    <t>18/06076/RM</t>
  </si>
  <si>
    <t>MX1-2</t>
  </si>
  <si>
    <t>Adel &amp; Wharfedale</t>
  </si>
  <si>
    <t>HLM00380</t>
  </si>
  <si>
    <t>Northern Development Plots, Land South Of Railway Line, Thorpe Park, Leeds LS15 8ZB</t>
  </si>
  <si>
    <t>18/02106/RM</t>
  </si>
  <si>
    <t>Outer East</t>
  </si>
  <si>
    <t>Crossgates &amp; Whinmoor</t>
  </si>
  <si>
    <t>MX1-25</t>
  </si>
  <si>
    <t>HLM00384</t>
  </si>
  <si>
    <t>Rear Of Seacroft Hospital</t>
  </si>
  <si>
    <t>15/07300/FU</t>
  </si>
  <si>
    <t>Killingbeck &amp; Seacroft</t>
  </si>
  <si>
    <t>H3-2A.4 (HG1-296)</t>
  </si>
  <si>
    <t>HLM00386</t>
  </si>
  <si>
    <t>Former Site Of 79 Roundhay Road</t>
  </si>
  <si>
    <t>17/02730/FU</t>
  </si>
  <si>
    <t>HLM00387</t>
  </si>
  <si>
    <t>Rooms Lane Morley LS27 7NJ</t>
  </si>
  <si>
    <t>21/04196/FU</t>
  </si>
  <si>
    <t>HLM00390</t>
  </si>
  <si>
    <t>Midland Mills Silver Street Holbeck Leeds</t>
  </si>
  <si>
    <t>18/04579/FU</t>
  </si>
  <si>
    <t>MX1-16 &amp; HG2-194</t>
  </si>
  <si>
    <t>HLM00391</t>
  </si>
  <si>
    <t>Land At Globe Road And Water Lane Holbeck Leeds</t>
  </si>
  <si>
    <t>17/06455/FU</t>
  </si>
  <si>
    <t>H3-1A.44 (MX1-13)</t>
  </si>
  <si>
    <t>HLM00393</t>
  </si>
  <si>
    <t>101-104 Kirkgate 10-11 Crown Court And Crown Street Car Park Leeds LS2</t>
  </si>
  <si>
    <t>17/07579/FU</t>
  </si>
  <si>
    <t>HLM00396</t>
  </si>
  <si>
    <t>Kendal Drive/Rathmell Road Halton Leeds</t>
  </si>
  <si>
    <t>16/07340/FU</t>
  </si>
  <si>
    <t>Temple Newsam</t>
  </si>
  <si>
    <t>HLM00399</t>
  </si>
  <si>
    <t>Land Off Main Street Carlton WF3 3RW</t>
  </si>
  <si>
    <t>20/08457/RM</t>
  </si>
  <si>
    <t>Rothwell</t>
  </si>
  <si>
    <t>HG2-182/HG3-26</t>
  </si>
  <si>
    <t>HLM00400</t>
  </si>
  <si>
    <t>Spring Gardens Drighlington</t>
  </si>
  <si>
    <t>18/02221/RM</t>
  </si>
  <si>
    <t>HG2-143</t>
  </si>
  <si>
    <t>HLM00402</t>
  </si>
  <si>
    <t>19/01988/RM</t>
  </si>
  <si>
    <t>HG2-149</t>
  </si>
  <si>
    <t>HLM00405</t>
  </si>
  <si>
    <t>Site of Leeds City College, Calverley Lane, Horsforth, Leeds</t>
  </si>
  <si>
    <t>19/05272/FU</t>
  </si>
  <si>
    <t>Horsforth</t>
  </si>
  <si>
    <t>HLM00406</t>
  </si>
  <si>
    <t>Land At Old Pool Bank, Pool In Wharfedale, Otley, LS21</t>
  </si>
  <si>
    <t>21/04988/RM</t>
  </si>
  <si>
    <t>HG3-5</t>
  </si>
  <si>
    <t>HLM00408</t>
  </si>
  <si>
    <t>Leeds Road Collingham</t>
  </si>
  <si>
    <t>19/07608/RM</t>
  </si>
  <si>
    <t>HG1-519</t>
  </si>
  <si>
    <t>HLM00414</t>
  </si>
  <si>
    <t>Land to the south of Selby Road, Garforth</t>
  </si>
  <si>
    <t>17/05759/OT</t>
  </si>
  <si>
    <t>Garforth &amp; Swillington</t>
  </si>
  <si>
    <t>HG3-18</t>
  </si>
  <si>
    <t>HLM00429</t>
  </si>
  <si>
    <t>Site Of Glenoit And Minerva Mills Aberford Road Oulton</t>
  </si>
  <si>
    <t>21/01796/FU</t>
  </si>
  <si>
    <t>HG2-178</t>
  </si>
  <si>
    <t>HLM00430</t>
  </si>
  <si>
    <t>Station Street, Pudsey</t>
  </si>
  <si>
    <t>HG2-74</t>
  </si>
  <si>
    <t>HLM00431</t>
  </si>
  <si>
    <t>Wykebridge Depot, Killingbeck Bridge, LS14</t>
  </si>
  <si>
    <t>22/03801/RM</t>
  </si>
  <si>
    <t>HG2-121</t>
  </si>
  <si>
    <t>HLM00433</t>
  </si>
  <si>
    <t>Scarcroft Lodge Wetherby Road Scarcroft Leeds</t>
  </si>
  <si>
    <t>18/06794/FU</t>
  </si>
  <si>
    <t>MX2-32</t>
  </si>
  <si>
    <t>HLM00440</t>
  </si>
  <si>
    <t>Leeds International Swimming Pool Westgate Leeds</t>
  </si>
  <si>
    <t>21/05142/FU</t>
  </si>
  <si>
    <t>MX2-19</t>
  </si>
  <si>
    <t>HLM00443</t>
  </si>
  <si>
    <t>Compton Arms, Compton Road, Burmantofts, Leeds, LS9</t>
  </si>
  <si>
    <t>Gipton &amp; Harehills</t>
  </si>
  <si>
    <t>MX2-8</t>
  </si>
  <si>
    <t>HLM00445</t>
  </si>
  <si>
    <t>Waterloo Sidings, LS9</t>
  </si>
  <si>
    <t>21/00654/FU</t>
  </si>
  <si>
    <t>H3-1A.23 (HG1-256)</t>
  </si>
  <si>
    <t>HLM00449</t>
  </si>
  <si>
    <t>Land At Silverdale Avenue, Guiseley</t>
  </si>
  <si>
    <t>Guiseley &amp; Rawdon</t>
  </si>
  <si>
    <t>HG2-6</t>
  </si>
  <si>
    <t>HLM00453</t>
  </si>
  <si>
    <t>Former Gas Works, Armley Gyratory</t>
  </si>
  <si>
    <t>MX2-11</t>
  </si>
  <si>
    <t>HLM00457</t>
  </si>
  <si>
    <t>Rear Of Round House</t>
  </si>
  <si>
    <t>HG2-113</t>
  </si>
  <si>
    <t>HLM00458</t>
  </si>
  <si>
    <t>Rod Mills Lane, High Street, Morley</t>
  </si>
  <si>
    <t>HG2-156</t>
  </si>
  <si>
    <t>HLM00459</t>
  </si>
  <si>
    <t>Carr Manor, Meanwood, LS6</t>
  </si>
  <si>
    <t>Moortown</t>
  </si>
  <si>
    <t>HG2-51</t>
  </si>
  <si>
    <t>HLM00463</t>
  </si>
  <si>
    <t>Area Within Kirkstall Hill, Beecroft Street, Commercial Road</t>
  </si>
  <si>
    <t>19/01666/FU</t>
  </si>
  <si>
    <t>MX2-4</t>
  </si>
  <si>
    <t>HG2-140</t>
  </si>
  <si>
    <t>HLM00472</t>
  </si>
  <si>
    <t>Site At Waterloo Lane And Waterloo Way, Leeds LS13</t>
  </si>
  <si>
    <t>MX2-5</t>
  </si>
  <si>
    <t>HLM00473</t>
  </si>
  <si>
    <t>Land off Weetwood Court (adjacent to water treatment works)</t>
  </si>
  <si>
    <t>HG2-48</t>
  </si>
  <si>
    <t>HLM00475</t>
  </si>
  <si>
    <t>Ralph Thoresby (site F) Holt Park, Leeds</t>
  </si>
  <si>
    <t>HG2-31</t>
  </si>
  <si>
    <t>HLM00487</t>
  </si>
  <si>
    <t>Land At A64 And A63 Junction, Killingbeck Bridge, Halton</t>
  </si>
  <si>
    <t>HG2-104</t>
  </si>
  <si>
    <t>HLM00488</t>
  </si>
  <si>
    <t>Winrose Drive Greenspace, Middleton</t>
  </si>
  <si>
    <t>Middleton Park</t>
  </si>
  <si>
    <t>HG2-116</t>
  </si>
  <si>
    <t>HLM00490</t>
  </si>
  <si>
    <t>Land Off Farrar Lane, Holt Park, LS16</t>
  </si>
  <si>
    <t>HG2-34</t>
  </si>
  <si>
    <t>HLM00494</t>
  </si>
  <si>
    <t>Burley Willows Care Home, Willow Garth, Burley</t>
  </si>
  <si>
    <t>HG2-108</t>
  </si>
  <si>
    <t>HLM00499</t>
  </si>
  <si>
    <t>Hudson Road, Hudson Mill (Arcadia), Burmantofts</t>
  </si>
  <si>
    <t>MX2-37</t>
  </si>
  <si>
    <t>HLM00506</t>
  </si>
  <si>
    <t>Land south east of Holt Park Leisure Centre, Holt Park, Leeds</t>
  </si>
  <si>
    <t>HG2-33</t>
  </si>
  <si>
    <t>HLM00507</t>
  </si>
  <si>
    <t>Cartmell Drive, Halton Moor</t>
  </si>
  <si>
    <t>HG2-122</t>
  </si>
  <si>
    <t>HLM00513</t>
  </si>
  <si>
    <t>Wood Nook, North of the B6155, Pudsey</t>
  </si>
  <si>
    <t>HG2-204</t>
  </si>
  <si>
    <t>HLM00514</t>
  </si>
  <si>
    <t>Former Hough Side High School Site, Hough Top, Swinnow, LS13</t>
  </si>
  <si>
    <t>23/06663/FU</t>
  </si>
  <si>
    <t>HG2-207</t>
  </si>
  <si>
    <t>HLM00515</t>
  </si>
  <si>
    <t>St Gregory's Primary School, Stanks Gardens, Swarcliffe</t>
  </si>
  <si>
    <t>21/05617/FU</t>
  </si>
  <si>
    <t>HLM00517</t>
  </si>
  <si>
    <t>Church Street, Boston Spa</t>
  </si>
  <si>
    <t>HG2-22</t>
  </si>
  <si>
    <t>HLM00519</t>
  </si>
  <si>
    <t>HLM00527</t>
  </si>
  <si>
    <t>Clarence Road and Carlisle Road</t>
  </si>
  <si>
    <t>AV12</t>
  </si>
  <si>
    <t>HLM00528</t>
  </si>
  <si>
    <t>Copperfields College, Cross Green, LS9 (residual area)</t>
  </si>
  <si>
    <t>AV38</t>
  </si>
  <si>
    <t>HLM00531</t>
  </si>
  <si>
    <t>Sayner Lane / Carlisle Road</t>
  </si>
  <si>
    <t>AV16</t>
  </si>
  <si>
    <t>HLM00532</t>
  </si>
  <si>
    <t>Bow Street and East Street</t>
  </si>
  <si>
    <t>HLM00534</t>
  </si>
  <si>
    <t>Skelton Gate</t>
  </si>
  <si>
    <t>15/07655/OT</t>
  </si>
  <si>
    <t>AV111</t>
  </si>
  <si>
    <t>HLM00535</t>
  </si>
  <si>
    <t xml:space="preserve">22/04827/OT </t>
  </si>
  <si>
    <t>MX1-20</t>
  </si>
  <si>
    <t>HLM00537</t>
  </si>
  <si>
    <t>Urn Farm Middleton Road LS10</t>
  </si>
  <si>
    <t>HG1-281</t>
  </si>
  <si>
    <t>HLM00539</t>
  </si>
  <si>
    <t>Athenaeum Building, 147-157 The Headrow</t>
  </si>
  <si>
    <t>20/00014/FU</t>
  </si>
  <si>
    <t>HLM00541</t>
  </si>
  <si>
    <t>Lofthouse Terrace, Woodhouse</t>
  </si>
  <si>
    <t>20/01478/FU</t>
  </si>
  <si>
    <t>HLM00542</t>
  </si>
  <si>
    <t>Marsh Lane Goods Yard</t>
  </si>
  <si>
    <t>19/04471/FU</t>
  </si>
  <si>
    <t>AV18</t>
  </si>
  <si>
    <t>HLM00547</t>
  </si>
  <si>
    <t>Low Moor Side, New Farnley</t>
  </si>
  <si>
    <t>20/07848/RM</t>
  </si>
  <si>
    <t>HG1-523</t>
  </si>
  <si>
    <t>HLM00551</t>
  </si>
  <si>
    <t>St Vincents School, 27 Church Street, Boston Spa</t>
  </si>
  <si>
    <t>HG1-39</t>
  </si>
  <si>
    <t>HLM00552</t>
  </si>
  <si>
    <t>St Marys Church And Presbytery Church Road Richmond Hill</t>
  </si>
  <si>
    <t>20/03519/FU</t>
  </si>
  <si>
    <t>AV24</t>
  </si>
  <si>
    <t>HLM00553</t>
  </si>
  <si>
    <t>AV22</t>
  </si>
  <si>
    <t>HLM00554</t>
  </si>
  <si>
    <t>Bramwood, 11 Creskeld Crescent, Bramhope, Leeds, LS16 9EH</t>
  </si>
  <si>
    <t>23/03863/FU</t>
  </si>
  <si>
    <t>HG1-25</t>
  </si>
  <si>
    <t>HLM00557</t>
  </si>
  <si>
    <t>Cropper Gate LS1</t>
  </si>
  <si>
    <t>22/02970/FU</t>
  </si>
  <si>
    <t>MX1-7</t>
  </si>
  <si>
    <t>HLM00559</t>
  </si>
  <si>
    <t>South Accommodation Road LS9 (adjacent to Low Fold)</t>
  </si>
  <si>
    <t>AV34</t>
  </si>
  <si>
    <t>HLM00564</t>
  </si>
  <si>
    <t>Carlton View, Allerton Bywater</t>
  </si>
  <si>
    <t>Kippax &amp; Methley</t>
  </si>
  <si>
    <t>HG2-134</t>
  </si>
  <si>
    <t>HLM00565</t>
  </si>
  <si>
    <t>Saxton Lane / Marsh Lane LS9</t>
  </si>
  <si>
    <t>20/04145/FU</t>
  </si>
  <si>
    <t>AV19</t>
  </si>
  <si>
    <t>HLM00572</t>
  </si>
  <si>
    <t>New Wortley Labour Club, Oak Road, New Wortley, Leeds, LS12 2HJ</t>
  </si>
  <si>
    <t>HG1-252</t>
  </si>
  <si>
    <t>HLM00573</t>
  </si>
  <si>
    <t>White House Farm, Bunkers Hill, Aberford, LS25</t>
  </si>
  <si>
    <t>HG1-57</t>
  </si>
  <si>
    <t>HLM00574</t>
  </si>
  <si>
    <t>St Marys Congregational Church, Commercial Street, Morley, Leeds, LS27 8HY</t>
  </si>
  <si>
    <t>HG1-346</t>
  </si>
  <si>
    <t>HLM00579</t>
  </si>
  <si>
    <t>6-12 Lands Lane, LS1 6LD</t>
  </si>
  <si>
    <t>20/00565/FU</t>
  </si>
  <si>
    <t>HG1-453</t>
  </si>
  <si>
    <t>HLM00581</t>
  </si>
  <si>
    <t>29-31 Moor Road, Headingley, Leeds, LS6 4BG</t>
  </si>
  <si>
    <t>HG1-102</t>
  </si>
  <si>
    <t>HLM00582</t>
  </si>
  <si>
    <t>HG1-59</t>
  </si>
  <si>
    <t>HLM00584</t>
  </si>
  <si>
    <t>13/01473/FU</t>
  </si>
  <si>
    <t>HG1-412</t>
  </si>
  <si>
    <t>HLM00586</t>
  </si>
  <si>
    <t>3 Crowther Avenue, Calverley, Pudsey, LS28 5SA</t>
  </si>
  <si>
    <t>HG1-469</t>
  </si>
  <si>
    <t>HLM00592</t>
  </si>
  <si>
    <t>Cambrian Street, LS11</t>
  </si>
  <si>
    <t>HG2-114</t>
  </si>
  <si>
    <t>HLM00593</t>
  </si>
  <si>
    <t>22/02324/FU</t>
  </si>
  <si>
    <t>HG2-87</t>
  </si>
  <si>
    <t>HLM01182</t>
  </si>
  <si>
    <t>Land at the Rowans, Wetherby</t>
  </si>
  <si>
    <t>20/02494/OT</t>
  </si>
  <si>
    <t>HLM01198</t>
  </si>
  <si>
    <t>Allotments site, Scotchman Lane, Morley</t>
  </si>
  <si>
    <t>HLM01222</t>
  </si>
  <si>
    <t>Off Whitehall Road Drighlington BD11 1BX</t>
  </si>
  <si>
    <t>HG2-142</t>
  </si>
  <si>
    <t>HLM01226</t>
  </si>
  <si>
    <t>Robin Lane/Longfield Road (Varley's Yard), Pudsey</t>
  </si>
  <si>
    <t>21/06773/FU</t>
  </si>
  <si>
    <t>HG1-189</t>
  </si>
  <si>
    <t>HLM01227</t>
  </si>
  <si>
    <t>East Of Otley</t>
  </si>
  <si>
    <t>MX1-26</t>
  </si>
  <si>
    <t>HLM01229</t>
  </si>
  <si>
    <t>Red Hall Lane LS17</t>
  </si>
  <si>
    <t>HG1-284</t>
  </si>
  <si>
    <t>HLM01293</t>
  </si>
  <si>
    <t>Wakefield Road Drighlington</t>
  </si>
  <si>
    <t>H3-1A.2 (HG1-336)</t>
  </si>
  <si>
    <t>HLM01299</t>
  </si>
  <si>
    <t>Former Vickers Tank Factory Site, Manston Lane, Cross Gates</t>
  </si>
  <si>
    <t>18/07433/FU</t>
  </si>
  <si>
    <t>HG2-120</t>
  </si>
  <si>
    <t>HLM01306</t>
  </si>
  <si>
    <t>Reedsdale Gardens Gildersome</t>
  </si>
  <si>
    <t>HG1-334</t>
  </si>
  <si>
    <t>HLM01307</t>
  </si>
  <si>
    <t>Bruntcliffe Road, Morley</t>
  </si>
  <si>
    <t>HG1-371</t>
  </si>
  <si>
    <t>HLM01309</t>
  </si>
  <si>
    <t>Britannia Road, Morley</t>
  </si>
  <si>
    <t>HG2-157</t>
  </si>
  <si>
    <t>HLM01314</t>
  </si>
  <si>
    <t>Haigh Wood, Ardsley</t>
  </si>
  <si>
    <t>HG2-168</t>
  </si>
  <si>
    <t>HLM01316</t>
  </si>
  <si>
    <t>Oak Road, New Wortley, Gassey Fields</t>
  </si>
  <si>
    <t>HG2-112</t>
  </si>
  <si>
    <t>HLM01321</t>
  </si>
  <si>
    <t>Ramshead Approach, Seacroft</t>
  </si>
  <si>
    <t>HG2-216</t>
  </si>
  <si>
    <t>HLM01323</t>
  </si>
  <si>
    <t>Land to the east of Wetherby</t>
  </si>
  <si>
    <t>21/08506/RM</t>
  </si>
  <si>
    <t>HG2-226</t>
  </si>
  <si>
    <t>HLM01335</t>
  </si>
  <si>
    <t>Sugar Hill Close, Oulton Drive, Wordsworth Drive, Oulton</t>
  </si>
  <si>
    <t>17/06933/FU</t>
  </si>
  <si>
    <t>HLM01356</t>
  </si>
  <si>
    <t>Yorkshire Post Site, Wellington Street - residual MX1</t>
  </si>
  <si>
    <t>22/04895/FU</t>
  </si>
  <si>
    <t>MX1-24</t>
  </si>
  <si>
    <t>HLM01358</t>
  </si>
  <si>
    <t>Former Tetley Brewery, Hunslet Road, Hunslet - residual allocation</t>
  </si>
  <si>
    <t>AV94 split</t>
  </si>
  <si>
    <t>HLM01359</t>
  </si>
  <si>
    <t>Seacroft Hospital, York Road - residual HG1</t>
  </si>
  <si>
    <t>21/01505/FU</t>
  </si>
  <si>
    <t>HLM01361</t>
  </si>
  <si>
    <t>Tingley Mills, Bridge Street, Morley - residual allocation</t>
  </si>
  <si>
    <t>HG2-158 split</t>
  </si>
  <si>
    <t>HLM01364</t>
  </si>
  <si>
    <t>East Leeds Extension - residual HG1</t>
  </si>
  <si>
    <t>HG1-288 split</t>
  </si>
  <si>
    <t>HLM01366</t>
  </si>
  <si>
    <t>Kirkstall Forge, Abbey Road, Kirkstall - residual MX1</t>
  </si>
  <si>
    <t>MX1-3 split</t>
  </si>
  <si>
    <t>HLM01371</t>
  </si>
  <si>
    <t>Globe Road (Doncasters) LS11</t>
  </si>
  <si>
    <t>MX1-12</t>
  </si>
  <si>
    <t>HLM01376</t>
  </si>
  <si>
    <t>Nethertown Pig Farm, Old Lane, Drighlington, Leeds, BD11 1LU</t>
  </si>
  <si>
    <t>17/02163/FU</t>
  </si>
  <si>
    <t>HG1-333</t>
  </si>
  <si>
    <t>HLM01389</t>
  </si>
  <si>
    <t>Canal Mills, Brandon Street, Armley</t>
  </si>
  <si>
    <t>22/08151/FU</t>
  </si>
  <si>
    <t>HLM01392</t>
  </si>
  <si>
    <t>2 Great George Street, Leeds</t>
  </si>
  <si>
    <t>21/01869/FU</t>
  </si>
  <si>
    <t>HLM01396</t>
  </si>
  <si>
    <t>The Old School Site, Great North Road, Micklefield</t>
  </si>
  <si>
    <t>20/02915/FU</t>
  </si>
  <si>
    <t>HLM01399</t>
  </si>
  <si>
    <t>Former The Arkle Public House, 105 Springfield Avenue, Morley</t>
  </si>
  <si>
    <t>21/02880/FU</t>
  </si>
  <si>
    <t>HLM01410</t>
  </si>
  <si>
    <t>Sandway Business Centre, Shannon Street, Richmond Hill</t>
  </si>
  <si>
    <t>20/05778/FU</t>
  </si>
  <si>
    <t>HLM01411</t>
  </si>
  <si>
    <t>2 Low Grange View, Belle Isle, Leeds, LS10 3DT</t>
  </si>
  <si>
    <t>24/00746/FU</t>
  </si>
  <si>
    <t>HLM01423</t>
  </si>
  <si>
    <t>232 Stanningley Road, Bramley</t>
  </si>
  <si>
    <t>21/06345/DPD</t>
  </si>
  <si>
    <t>HLM01428</t>
  </si>
  <si>
    <t>38 North Grange Road, Headingley</t>
  </si>
  <si>
    <t>18/02754/FU</t>
  </si>
  <si>
    <t>HLM01429</t>
  </si>
  <si>
    <t>Bridge House, Outwood Lane, Horsforth</t>
  </si>
  <si>
    <t>24/04432/DPD</t>
  </si>
  <si>
    <t>HLM01440</t>
  </si>
  <si>
    <t>Woodside Mill Low Lane Horsforth Leeds</t>
  </si>
  <si>
    <t>HG1-69</t>
  </si>
  <si>
    <t>HLM01443</t>
  </si>
  <si>
    <t>Mistress Lane Armley Leeds LS12</t>
  </si>
  <si>
    <t>HG1-251 split</t>
  </si>
  <si>
    <t>HLM01446</t>
  </si>
  <si>
    <t>Wood Farm, Wetherby Road, Scarcroft, LS14 3HN</t>
  </si>
  <si>
    <t>18/05022/FU</t>
  </si>
  <si>
    <t>HLM01448</t>
  </si>
  <si>
    <t>Eastmoor Tile Lane, Adel, LS16</t>
  </si>
  <si>
    <t>21/00865/FU</t>
  </si>
  <si>
    <t>HLM01449</t>
  </si>
  <si>
    <t>Holdforth Place, New Wortley, LS12</t>
  </si>
  <si>
    <t>HG2-111</t>
  </si>
  <si>
    <t>HLM01452</t>
  </si>
  <si>
    <t>East of Wetherby - residual allocation</t>
  </si>
  <si>
    <t>HG2-226 split</t>
  </si>
  <si>
    <t>HLM01454</t>
  </si>
  <si>
    <t>20/08033/FU</t>
  </si>
  <si>
    <t>HLM01457</t>
  </si>
  <si>
    <t>Mercure Hotel, Leeds Road, Wetherby</t>
  </si>
  <si>
    <t>23/01507/FU</t>
  </si>
  <si>
    <t>HG2-20</t>
  </si>
  <si>
    <t>HLM01460</t>
  </si>
  <si>
    <t>Burton Grange, Burton Crescent, Headingley</t>
  </si>
  <si>
    <t>21/08124/FU</t>
  </si>
  <si>
    <t>HG1-103</t>
  </si>
  <si>
    <t>HLM01463</t>
  </si>
  <si>
    <t>22/00774/FU</t>
  </si>
  <si>
    <t>HLM01468</t>
  </si>
  <si>
    <t>Land At Sayner Lane, Hunslet</t>
  </si>
  <si>
    <t>21/01816/OT</t>
  </si>
  <si>
    <t>HLM01469</t>
  </si>
  <si>
    <t>Harehills Place Community Centre, Harehills Place, Harehills</t>
  </si>
  <si>
    <t>21/00334/FU</t>
  </si>
  <si>
    <t>HLM01470</t>
  </si>
  <si>
    <t>Former Co-op Car Park, Off Oakwell Mount, Gledhow</t>
  </si>
  <si>
    <t>23/04533/FU</t>
  </si>
  <si>
    <t>Roundhay</t>
  </si>
  <si>
    <t>HLM01473</t>
  </si>
  <si>
    <t>Land At Clay Pit Lane, Merrion Way, Brunswick Terrace And Elmwood Close</t>
  </si>
  <si>
    <t>22/01889/FU</t>
  </si>
  <si>
    <t>HLM01474</t>
  </si>
  <si>
    <t>Methley Methodist Chapel, Main Street, Methley</t>
  </si>
  <si>
    <t>22/02679/FU</t>
  </si>
  <si>
    <t>HLM01475</t>
  </si>
  <si>
    <t>Breary Grange Farm, Kings Road, Bramhope</t>
  </si>
  <si>
    <t>22/02741/FU</t>
  </si>
  <si>
    <t>HLM01476</t>
  </si>
  <si>
    <t>Moorfield Lodge, 40 Moor Road, Headingley</t>
  </si>
  <si>
    <t>21/08081/FU</t>
  </si>
  <si>
    <t>HLM01479</t>
  </si>
  <si>
    <t>Former Site Of Kirkland House, Queensway, Yeadon</t>
  </si>
  <si>
    <t>22/07162/FU</t>
  </si>
  <si>
    <t>HLM01480</t>
  </si>
  <si>
    <t>14 Crawshaw Hill, Pudsey</t>
  </si>
  <si>
    <t>20/04844/FU</t>
  </si>
  <si>
    <t>HLM01481</t>
  </si>
  <si>
    <t>17, 19 And 21 Oakwood Avenue, Roundhay</t>
  </si>
  <si>
    <t>21/09682/FU</t>
  </si>
  <si>
    <t>HLM01482</t>
  </si>
  <si>
    <t>Land To South Of Whitehall Road, Leeds</t>
  </si>
  <si>
    <t>22/02521/FU</t>
  </si>
  <si>
    <t>HLM01487</t>
  </si>
  <si>
    <t>Land Bounded By Sayner Lane, Clarence Road And Carlisle Road</t>
  </si>
  <si>
    <t>19/04510/FU</t>
  </si>
  <si>
    <t>HLM01488</t>
  </si>
  <si>
    <t>23/05548/RM</t>
  </si>
  <si>
    <t>HLM01489</t>
  </si>
  <si>
    <t>22/02034/RM</t>
  </si>
  <si>
    <t>HLM01495</t>
  </si>
  <si>
    <t>Former Rising Sun, 290 Kirkstall Road, Burley</t>
  </si>
  <si>
    <t>18/01320/FU</t>
  </si>
  <si>
    <t>HLM01496</t>
  </si>
  <si>
    <t>115 The Headrow</t>
  </si>
  <si>
    <t>21/00817/FU</t>
  </si>
  <si>
    <t>HLM01500</t>
  </si>
  <si>
    <t>Land To Rear Of 64 - 80 Cross Green Lane, Halton</t>
  </si>
  <si>
    <t>18/04899/FU</t>
  </si>
  <si>
    <t>HLM01669</t>
  </si>
  <si>
    <t>50-56 Vicar Lane</t>
  </si>
  <si>
    <t>20/07135/FU</t>
  </si>
  <si>
    <t>HLM01671</t>
  </si>
  <si>
    <t>28 Ring Road Shadwell, Shadwell</t>
  </si>
  <si>
    <t>22/00019/FU</t>
  </si>
  <si>
    <t>HLM01672</t>
  </si>
  <si>
    <t>Land At Seacroft Hospital, York Road</t>
  </si>
  <si>
    <t>22/00903/FU</t>
  </si>
  <si>
    <t>HLM01673</t>
  </si>
  <si>
    <t>Headrow Court, Park Cross Street</t>
  </si>
  <si>
    <t>23/00597/FU</t>
  </si>
  <si>
    <t>HLM01676</t>
  </si>
  <si>
    <t>15 - 21 Cookridge Street</t>
  </si>
  <si>
    <t>22/07437/FU</t>
  </si>
  <si>
    <t>HLM01677</t>
  </si>
  <si>
    <t>Land Off Foundry Mill Street And Foundry Mill Mount, Seacroft</t>
  </si>
  <si>
    <t>22/00961/FU</t>
  </si>
  <si>
    <t>HLM01680</t>
  </si>
  <si>
    <t>23/02623/FU</t>
  </si>
  <si>
    <t>HLM01681</t>
  </si>
  <si>
    <t>23/02554/FU</t>
  </si>
  <si>
    <t>HLM01682</t>
  </si>
  <si>
    <t>East Leeds Extension - Land Between Wetherby Road, Skelton Lane And York Road</t>
  </si>
  <si>
    <t>12/02571/OT</t>
  </si>
  <si>
    <t>H3-3A.33 (HG1-288)</t>
  </si>
  <si>
    <t>HLM01683</t>
  </si>
  <si>
    <t>HLM01684</t>
  </si>
  <si>
    <t>18/04404/OT</t>
  </si>
  <si>
    <t>HLM01685</t>
  </si>
  <si>
    <t>HLM01686</t>
  </si>
  <si>
    <t>71 - 73 Mabgate, Sheepscar, LS9 7DR</t>
  </si>
  <si>
    <t>24/02803/RM</t>
  </si>
  <si>
    <t>HLM01687</t>
  </si>
  <si>
    <t>HLM01688</t>
  </si>
  <si>
    <t>Land Including 16-22 Burley Street, Burley Street &amp; Park Lane</t>
  </si>
  <si>
    <t>23/02335/FU</t>
  </si>
  <si>
    <t>HLM01689</t>
  </si>
  <si>
    <t>116 Old Road, Farsley, Pudsey</t>
  </si>
  <si>
    <t>24/01694/FU</t>
  </si>
  <si>
    <t>HLM01690</t>
  </si>
  <si>
    <t>54 Commercial Street, Morley</t>
  </si>
  <si>
    <t>23/05070/PIP</t>
  </si>
  <si>
    <t>HLM01691</t>
  </si>
  <si>
    <t>22/00361/FU</t>
  </si>
  <si>
    <t>HG2-194, HG2-195 &amp; MX1-16</t>
  </si>
  <si>
    <t>HLM01693</t>
  </si>
  <si>
    <t>Land South Of Sweet Street West (Phase 1), Leeds</t>
  </si>
  <si>
    <t>22/04400/FU</t>
  </si>
  <si>
    <t>MX2-35</t>
  </si>
  <si>
    <t>HLM01694</t>
  </si>
  <si>
    <t>Soyo Block D, Quarry Hill, Leeds LS2 7BT</t>
  </si>
  <si>
    <t>23/00747/FU</t>
  </si>
  <si>
    <t>MX2-23</t>
  </si>
  <si>
    <t>HLM01695</t>
  </si>
  <si>
    <t>20/04361/FU</t>
  </si>
  <si>
    <t>HLM01696</t>
  </si>
  <si>
    <t>Former Arla Foods Depot, Kirkstall Road, Burley</t>
  </si>
  <si>
    <t>22/02505/FU</t>
  </si>
  <si>
    <t>MX2-9</t>
  </si>
  <si>
    <t>HLM01697</t>
  </si>
  <si>
    <t>3 - 7 Lands Lane</t>
  </si>
  <si>
    <t>22/07578/FU</t>
  </si>
  <si>
    <t>HLM01698</t>
  </si>
  <si>
    <t>Morley Budget Cars, Hunger Hill, Morley</t>
  </si>
  <si>
    <t>22/05336/FU</t>
  </si>
  <si>
    <t>HLM01699</t>
  </si>
  <si>
    <t>Kippax Central Working Mens Club, Back Lane, Kippax</t>
  </si>
  <si>
    <t>23/03260/FU</t>
  </si>
  <si>
    <t>HLM01700</t>
  </si>
  <si>
    <t>63 - 65 Leeds Road, Allerton Bywater</t>
  </si>
  <si>
    <t>23/06699/FU</t>
  </si>
  <si>
    <t>HLM01701</t>
  </si>
  <si>
    <t>Hopwood House, Hopwood Road &amp; Long Row, Horsforth</t>
  </si>
  <si>
    <t>20/08295/FU</t>
  </si>
  <si>
    <t>HG1-67</t>
  </si>
  <si>
    <t>HLM01703</t>
  </si>
  <si>
    <t>Phase A Of The North Quadrant, Part Of The East Leeds Extension, York Road, Leeds LS14</t>
  </si>
  <si>
    <t>22/05970/RM</t>
  </si>
  <si>
    <t>HLM01704</t>
  </si>
  <si>
    <t>Brigade House 86 Kirkstall Road Burley Leeds LS3 1LQ</t>
  </si>
  <si>
    <t>23/06318/FU</t>
  </si>
  <si>
    <t>HLM01705</t>
  </si>
  <si>
    <t>Land Off Bradford Road East Ardsley</t>
  </si>
  <si>
    <t>23/01733/FU</t>
  </si>
  <si>
    <t>HLM01707</t>
  </si>
  <si>
    <t>133, 135, 137 Briggate Leeds LS1 6BR</t>
  </si>
  <si>
    <t>23/04008/FU</t>
  </si>
  <si>
    <t>HLM01708</t>
  </si>
  <si>
    <t>22/01098/RM</t>
  </si>
  <si>
    <t>HLM01709</t>
  </si>
  <si>
    <t>19/07688/RM</t>
  </si>
  <si>
    <t>HLM01711</t>
  </si>
  <si>
    <t>Soyo Block A, Quarry Hill, Leeds LS2 7BT</t>
  </si>
  <si>
    <t>23/04778/FU</t>
  </si>
  <si>
    <t>HLM01713</t>
  </si>
  <si>
    <t>23/05284/RM</t>
  </si>
  <si>
    <t>HLM01714</t>
  </si>
  <si>
    <t>Land To East Of St Cecilia StreetLeedsLS2 7PA</t>
  </si>
  <si>
    <t>22/06503/FU</t>
  </si>
  <si>
    <t>HLM01715</t>
  </si>
  <si>
    <t>Salisbury House Salisbury Grove Armley Leeds</t>
  </si>
  <si>
    <t>20/08271/FU</t>
  </si>
  <si>
    <t>HLM01722</t>
  </si>
  <si>
    <t>Queenshill Drive / Queenshill Avenue, Leeds, LS17 6BE</t>
  </si>
  <si>
    <t>24/01253/FU</t>
  </si>
  <si>
    <t>HLM01729</t>
  </si>
  <si>
    <t>22/06813/FU</t>
  </si>
  <si>
    <t>HLM01757</t>
  </si>
  <si>
    <t>23/06280/FU</t>
  </si>
  <si>
    <t>HLM01759</t>
  </si>
  <si>
    <t>24/03793/FU</t>
  </si>
  <si>
    <t>HLM01774</t>
  </si>
  <si>
    <t>42 The Headrow, Leeds, LS1 8HZ</t>
  </si>
  <si>
    <t>22/07525/FU</t>
  </si>
  <si>
    <t>HLM01790</t>
  </si>
  <si>
    <t>Middle Quadrant (Phase 1), East Leeds Extension, Leeds</t>
  </si>
  <si>
    <t>22/07335/RM</t>
  </si>
  <si>
    <t>HLM01791</t>
  </si>
  <si>
    <t>Middle Quadrant (Phase 2), East Leeds Extension, Leeds</t>
  </si>
  <si>
    <t>22/07336/RM</t>
  </si>
  <si>
    <t>HLM01792</t>
  </si>
  <si>
    <t>10 - 81 Kirkstall Road (Phase 2), Burley, Leeds LS3 1LH</t>
  </si>
  <si>
    <t>HLM01793</t>
  </si>
  <si>
    <t>Land South Of Sweet Street West (Phase 2), Leeds</t>
  </si>
  <si>
    <t>HLM01798</t>
  </si>
  <si>
    <t>Land Adj To Grove Park Care Home, Grove Lane, Meanwood, Leeds, LS6 2BG</t>
  </si>
  <si>
    <t>21/04030/FU</t>
  </si>
  <si>
    <t>HLM01801</t>
  </si>
  <si>
    <t>St Johns Centre, 110 - 118 Albion Street, Leeds, LS2 8LQ</t>
  </si>
  <si>
    <t>24/02699/FU</t>
  </si>
  <si>
    <t>HLM01802</t>
  </si>
  <si>
    <t>Moorfield House Nursing Home, Fieldhouse Walk, Moortown, Leeds, LS17 6HW</t>
  </si>
  <si>
    <t>23/01679/FU</t>
  </si>
  <si>
    <t>HLM01803</t>
  </si>
  <si>
    <t>38 Commercial Road, Kirkstall, Leeds, LS5 3AQ</t>
  </si>
  <si>
    <t>24/06544/FU</t>
  </si>
  <si>
    <t>HLM01805</t>
  </si>
  <si>
    <t>6 Pickering Street, Armley, Leeds, LS12 2QG</t>
  </si>
  <si>
    <t>23/05696/FU</t>
  </si>
  <si>
    <t>HLM01809</t>
  </si>
  <si>
    <t>94A Lady Pit Lane, Beeston, Leeds, LS11 6DP</t>
  </si>
  <si>
    <t>24/01310/FU</t>
  </si>
  <si>
    <t>HLM01811</t>
  </si>
  <si>
    <t>Rothwell Council Offices, Marsh Street, Rothwell, Leeds, LS26 0AD</t>
  </si>
  <si>
    <t>24/01939/DPD</t>
  </si>
  <si>
    <t>HLM01813</t>
  </si>
  <si>
    <t>Land West Off Springs Lane/Walton Cricket Pitch, Walton, Leeds</t>
  </si>
  <si>
    <t>22/02840/FU</t>
  </si>
  <si>
    <t>HLM01815</t>
  </si>
  <si>
    <t>Hetton Court, The Oval, Hunslet, Leeds, LS10 2AT</t>
  </si>
  <si>
    <t>24/04292/DPD</t>
  </si>
  <si>
    <t>HLM01816</t>
  </si>
  <si>
    <t>Elland Road Convenience, 86 Elland Road, BeestonLeeds, LS11 0AB</t>
  </si>
  <si>
    <t>24/04999/DPD</t>
  </si>
  <si>
    <t>HG1-264</t>
  </si>
  <si>
    <t>HLM01817</t>
  </si>
  <si>
    <t>35 Eastgate, Leeds, LS2 7RE</t>
  </si>
  <si>
    <t>24/06497/DPD</t>
  </si>
  <si>
    <t>HLM01819</t>
  </si>
  <si>
    <t>Tealbeck House, Tealbeck Approach, Otley, LS21 1RJ</t>
  </si>
  <si>
    <t>23/01156/FU</t>
  </si>
  <si>
    <t>HLM01820</t>
  </si>
  <si>
    <t>Burley House, 258 Burley Road, Burley, Leeds, LS4 2LA</t>
  </si>
  <si>
    <t>24/01141/FU</t>
  </si>
  <si>
    <t>HLM00041</t>
  </si>
  <si>
    <t>2 Theaker Lane, Armley, Leeds, LS12 3LF</t>
  </si>
  <si>
    <t>22/03175/FU</t>
  </si>
  <si>
    <t>HG1-250</t>
  </si>
  <si>
    <t>HLM00105</t>
  </si>
  <si>
    <t>Hillcrest House, 386 Harehills Lane, LS9 6NF</t>
  </si>
  <si>
    <t>25/02530/DPD</t>
  </si>
  <si>
    <t>Land Off Flax Place, Richmond Street  And Marsh Lane, Richmond Hill Leeds</t>
  </si>
  <si>
    <t>Points Cross (Former Evans Halshaw), Hunslet Road, Hunslet, Leeds, LS10 1LD</t>
  </si>
  <si>
    <t>Scatcherd Works, Scatcherd Lane, Morley, LS27 9BE</t>
  </si>
  <si>
    <t>24/06864/FU</t>
  </si>
  <si>
    <t>HLM00275</t>
  </si>
  <si>
    <t>Springwood House, Low Lane, Horsforth, LS18 5NU</t>
  </si>
  <si>
    <t>25/02480/DPD</t>
  </si>
  <si>
    <t>HLM00342</t>
  </si>
  <si>
    <t>The Gateway, Marsh Lane LS9</t>
  </si>
  <si>
    <t>AV26 split</t>
  </si>
  <si>
    <t>Lane Side Farm, Victoria Road, Churwell, Morley</t>
  </si>
  <si>
    <t>HLM00403</t>
  </si>
  <si>
    <t>Sunny Bank Mills, Town Street, Farsley, LS28 5UJ</t>
  </si>
  <si>
    <t>MX1-4</t>
  </si>
  <si>
    <t>HLM00418</t>
  </si>
  <si>
    <t>Whingate Business Park, Whingate, Armley, Leeds LS12 3BP</t>
  </si>
  <si>
    <t>17/05728/DPD</t>
  </si>
  <si>
    <t>HG1-488 (part)</t>
  </si>
  <si>
    <t>Buslingthorpe Tannery, Buslingthorpe Lane</t>
  </si>
  <si>
    <t>HG2-99 split</t>
  </si>
  <si>
    <t>Upper Accommodation Road, LS9</t>
  </si>
  <si>
    <t>HLM00583</t>
  </si>
  <si>
    <t>Escher House, 116 Cardigan Road, LS6 3BJ</t>
  </si>
  <si>
    <t>25/03490/DPD</t>
  </si>
  <si>
    <t>HG1-127</t>
  </si>
  <si>
    <t>Barn Cottage, Station Road, Methley</t>
  </si>
  <si>
    <t>Amberton Crescent, Amberton Terrace And Amberton Street</t>
  </si>
  <si>
    <t>HLM00594</t>
  </si>
  <si>
    <t>Lion House, 41 York Place, Leeds</t>
  </si>
  <si>
    <t>19/05177/FU</t>
  </si>
  <si>
    <t>11/01400/EXT</t>
  </si>
  <si>
    <t>HLM01445</t>
  </si>
  <si>
    <t>Unit 8 Ashfield Works Westgate Otley LS21 3AU</t>
  </si>
  <si>
    <t>22/01175/FU</t>
  </si>
  <si>
    <t>MX2-1</t>
  </si>
  <si>
    <t>Land To East Of Junction 45 Of The M1 Motorway And South Of Pontefract Lane (Skelton Gate Parcel 1B)</t>
  </si>
  <si>
    <t>Land To East Of Junction 45 Of The M1 Motorway And South Of Pontefract Lane (Skelton Gate Parcel 1A)</t>
  </si>
  <si>
    <t>Carmine House, Kirkstall Lane, Kirkstall, LS5 3BE</t>
  </si>
  <si>
    <t>4 Kerry Street, Horsforth, LS18 4AW</t>
  </si>
  <si>
    <t>East Leeds Extension - Land south Of The A64 York Road and north Of Leeds Road, Leeds</t>
  </si>
  <si>
    <t>23/00848/RM</t>
  </si>
  <si>
    <t>Skelton Gate (South)</t>
  </si>
  <si>
    <t>Water Lane, Holbeck, LS11 9UD</t>
  </si>
  <si>
    <t>Byron Street Mills, Millwright Street, Sheepscar, LS2 7QG</t>
  </si>
  <si>
    <t>Land to the south of Selby Road, Garforth (Phase 2)</t>
  </si>
  <si>
    <t>Land to the south of Selby Road, Garforth (Phase 1)</t>
  </si>
  <si>
    <t>HLM01725</t>
  </si>
  <si>
    <t xml:space="preserve">Adrian House 15 - 17 Spencer Place Chapeltown Leeds LS7 4DQ </t>
  </si>
  <si>
    <t>24/05027/FU</t>
  </si>
  <si>
    <t>HLM01728</t>
  </si>
  <si>
    <t>Kings Arms, Stocks Hill, Holbeck, Leeds, LS11 9PB</t>
  </si>
  <si>
    <t>21/08118/FU</t>
  </si>
  <si>
    <t>HG1-260</t>
  </si>
  <si>
    <t xml:space="preserve">Armley Park Court, Stanningley Road, Leeds LS12 2AE </t>
  </si>
  <si>
    <t>HLM01738</t>
  </si>
  <si>
    <t>43 - 47 Vicar Lane, Leeds, LS1 6DS</t>
  </si>
  <si>
    <t>24/03005/FU</t>
  </si>
  <si>
    <t>HLM01743</t>
  </si>
  <si>
    <t>The Core Shopping Centre, The Headrow, King Charles Street And Lands Lane, Leeds, LS1 6LT</t>
  </si>
  <si>
    <t>23/05271/FU</t>
  </si>
  <si>
    <t>HLM01748</t>
  </si>
  <si>
    <t>Plots R2 To R4, Former Tetley Brewery, Hunslet Road, Leeds, LS10 1JQ</t>
  </si>
  <si>
    <t>23/04107/RM</t>
  </si>
  <si>
    <t>HLM01756</t>
  </si>
  <si>
    <t>Former Site Of The Limelight Dance Studio, Armley Ridge Road, Armley, Leeds, LS12 3LE</t>
  </si>
  <si>
    <t>23/05410/FU</t>
  </si>
  <si>
    <t xml:space="preserve">Springfield House, Hyde Street, Woodhouse, Leeds LS2 9LH </t>
  </si>
  <si>
    <t>HLM01758</t>
  </si>
  <si>
    <t>Land To The East Of Crown Point Road And West Of Black Bull Street Hunslet Leeds LS10 1HD</t>
  </si>
  <si>
    <t xml:space="preserve">Oxford Chambers, Room 110 The Gallery, Oxford Place, Leeds LS1 3AU </t>
  </si>
  <si>
    <t>HLM01765</t>
  </si>
  <si>
    <t>62 Town Street, Horsforth, Leeds, LS18 4AP</t>
  </si>
  <si>
    <t>24/04105/FU</t>
  </si>
  <si>
    <t>HLM01766</t>
  </si>
  <si>
    <t>27-29 And 37-41 Cross Green Lane, Leeds, LS9 8LJ</t>
  </si>
  <si>
    <t>23/02725/FU</t>
  </si>
  <si>
    <t>HLM01767</t>
  </si>
  <si>
    <t>Former Yeoman Public House, Gay Lane, Otley, LS21 3BB</t>
  </si>
  <si>
    <t>23/04667/FU</t>
  </si>
  <si>
    <t>HLM01770</t>
  </si>
  <si>
    <t>4 Canal Wharf, Holbeck, Leeds, LS11 5PS</t>
  </si>
  <si>
    <t>24/03842/FU</t>
  </si>
  <si>
    <t>HLM01776</t>
  </si>
  <si>
    <t>Methley Ex Services Club, Main Street, Methley, Leeds, LS26 9HZ</t>
  </si>
  <si>
    <t>24/00748/FU</t>
  </si>
  <si>
    <t>HLM01781</t>
  </si>
  <si>
    <t>Cavendish House, 90 To 92 Albion Street</t>
  </si>
  <si>
    <t>24/05556/FU</t>
  </si>
  <si>
    <t>HLM01788</t>
  </si>
  <si>
    <t>Wellington Road And Armley Road, Leeds</t>
  </si>
  <si>
    <t>24/04241/FU</t>
  </si>
  <si>
    <t>HLM01799</t>
  </si>
  <si>
    <t>37 Commercial Street, Morley, Leeds, LS27 8HN</t>
  </si>
  <si>
    <t>24/05831/FU</t>
  </si>
  <si>
    <t>HLM01808</t>
  </si>
  <si>
    <t>Coverdale House, 13 - 15 East Parade, Leeds, LS1 2BH</t>
  </si>
  <si>
    <t>23/07530/FU</t>
  </si>
  <si>
    <t>HLM01821</t>
  </si>
  <si>
    <t>Land Off Brooklands Avenue, Seacroft, Leeds, LS14 6RS</t>
  </si>
  <si>
    <t>23/05048/FU</t>
  </si>
  <si>
    <t>HLM01822</t>
  </si>
  <si>
    <t>Land at Well Lane, Kippax, Leeds</t>
  </si>
  <si>
    <t>23/01615/FU</t>
  </si>
  <si>
    <t>HLM01825</t>
  </si>
  <si>
    <t>15 Lavender Walk, Richmond Hill, Leeds, LS9 8TX</t>
  </si>
  <si>
    <t>25/00109/DPD</t>
  </si>
  <si>
    <t>HLM01840</t>
  </si>
  <si>
    <t>230A Stanningley Road, Leeds, LS13 3BA</t>
  </si>
  <si>
    <t>21/09964/DPD</t>
  </si>
  <si>
    <t>HLM01842</t>
  </si>
  <si>
    <t>20A New Market Street, Leeds, LS1 6DG</t>
  </si>
  <si>
    <t>22/06033/DPD</t>
  </si>
  <si>
    <t>HLM01848</t>
  </si>
  <si>
    <t>3 - 5 Kirkgate, Otley, LS21 3HN</t>
  </si>
  <si>
    <t>25/02078/DPD</t>
  </si>
  <si>
    <t>HLM01851</t>
  </si>
  <si>
    <t>3 City Office Park, Meadow Lane, Holbeck, Leeds, LS11 5BD</t>
  </si>
  <si>
    <t>25/00960/DPD</t>
  </si>
  <si>
    <t>HLM01856</t>
  </si>
  <si>
    <t>224 Burley Road, Burley, Leeds, LS4 2EU</t>
  </si>
  <si>
    <t>23/06629/FU</t>
  </si>
  <si>
    <t>HLM01865</t>
  </si>
  <si>
    <t>Sugar Mills, 432 Dewsbury Road, Beeston, LS11 7DF</t>
  </si>
  <si>
    <t>24/06433/PIP</t>
  </si>
  <si>
    <t>HLM01866</t>
  </si>
  <si>
    <t>Hilltop Works, Buslingthorpe Lane, Meanwood, Leeds LS7 2DB</t>
  </si>
  <si>
    <t>HLM01867</t>
  </si>
  <si>
    <t>Land Adjacent To The South Of Whitehall Road, New Farnley, Leeds, LS12 5SN</t>
  </si>
  <si>
    <t>23/02763/FU</t>
  </si>
  <si>
    <t>HLM01868</t>
  </si>
  <si>
    <t>Former Lloyds Banking Group, Water Lane, Leeds, LS98 3HX</t>
  </si>
  <si>
    <t>22/08301/FU</t>
  </si>
  <si>
    <t>Total</t>
  </si>
  <si>
    <t>Long-term</t>
  </si>
  <si>
    <t>To 2035</t>
  </si>
  <si>
    <t>34/35</t>
  </si>
  <si>
    <t>33/34</t>
  </si>
  <si>
    <t>32/33</t>
  </si>
  <si>
    <t>31/32</t>
  </si>
  <si>
    <t>30/31</t>
  </si>
  <si>
    <t>29/30</t>
  </si>
  <si>
    <t>28/29</t>
  </si>
  <si>
    <t>27/28</t>
  </si>
  <si>
    <t>26/27</t>
  </si>
  <si>
    <t>Ward</t>
  </si>
  <si>
    <t>Site size (ha)</t>
  </si>
  <si>
    <t>Units - completed</t>
  </si>
  <si>
    <t>Units - under con</t>
  </si>
  <si>
    <t>Units - not started</t>
  </si>
  <si>
    <t>Capacity (Current)</t>
  </si>
  <si>
    <t>Capacity (Total)</t>
  </si>
  <si>
    <t>Sub-area</t>
  </si>
  <si>
    <t>Location</t>
  </si>
  <si>
    <t>Planning Ref</t>
  </si>
  <si>
    <t>Type</t>
  </si>
  <si>
    <t>SAP Ref</t>
  </si>
  <si>
    <t>Site Ref</t>
  </si>
  <si>
    <t>Land Off Bradford Road , East Ardsley WF3</t>
  </si>
  <si>
    <t>AV28 &amp; AV29</t>
  </si>
  <si>
    <t>24/06291/FU</t>
  </si>
  <si>
    <t>HLM01731</t>
  </si>
  <si>
    <t>Fearns Wharf, Neptune Street, Hunslet, Leeds, LS9 8PB</t>
  </si>
  <si>
    <t>HLM01734</t>
  </si>
  <si>
    <t>34 - 36 Springwell Road, Evolution House, Holbeck, Leeds, LS12 1AW</t>
  </si>
  <si>
    <t>24/03068/FU</t>
  </si>
  <si>
    <t>HLM01745</t>
  </si>
  <si>
    <t>The Wray's Building, 58-66 Vicar Lane, 6-8 Sidney Street And 5-7 Harewood Street, Leeds, LS1 7JH</t>
  </si>
  <si>
    <t>23/07270/FU</t>
  </si>
  <si>
    <t>HLM01750</t>
  </si>
  <si>
    <t>Manor Farm, Newfield Lane, Ledsham, Leeds, LS25 5LW</t>
  </si>
  <si>
    <t>22/00021/FU</t>
  </si>
  <si>
    <t>HLM01869</t>
  </si>
  <si>
    <t>Stonyroyd House, 8 Cumberland Road, Headingley, Leeds, LS6 2EF</t>
  </si>
  <si>
    <t>25/04019/DPD</t>
  </si>
  <si>
    <t>Balance</t>
  </si>
  <si>
    <t>HLM00226</t>
  </si>
  <si>
    <t>Land Rear Of 53 Main Street, East Ardsley, WF3 2AP</t>
  </si>
  <si>
    <t>24/06754/OT</t>
  </si>
  <si>
    <t>14/02476/FU</t>
  </si>
  <si>
    <t>South Village by Caddick (formerly City One), Land At Meadow Road And Sweet Street, LS11 9BX</t>
  </si>
  <si>
    <t>23/03717/FU</t>
  </si>
  <si>
    <t>Arena Point, Merrion Way</t>
  </si>
  <si>
    <t>23/04319/RM</t>
  </si>
  <si>
    <t>163 Lower Wortley Road, Lower Wortley, Leeds, LS12 4PP</t>
  </si>
  <si>
    <t>24/05398/FU</t>
  </si>
  <si>
    <t>Club And Premises, Orchard Road, Cross Gates, Leeds, LS15 7LP</t>
  </si>
  <si>
    <t>24/02842/FU</t>
  </si>
  <si>
    <t>25/05349/DPD</t>
  </si>
  <si>
    <t>HLM01747</t>
  </si>
  <si>
    <t>Josephs Well, Hanover Walk, Woodhouse, Leeds, LS3 1AB</t>
  </si>
  <si>
    <t>23/07298/FU</t>
  </si>
  <si>
    <t>HLM01752</t>
  </si>
  <si>
    <t>Phases 1A And 1B East Leeds Extension, Northern Quadrant, Leeds</t>
  </si>
  <si>
    <t>HLM01754</t>
  </si>
  <si>
    <t>100 Merrion Centre And Wade House, Merrion Centre, Merrion Way, Leeds, LS2 8NG</t>
  </si>
  <si>
    <t>23/07214/FU</t>
  </si>
  <si>
    <t>HLM01826</t>
  </si>
  <si>
    <t>Kirkstall Brewery Halls Of Residence, Broad Lane, Kirkstall, LS5 3RX</t>
  </si>
  <si>
    <t>25/00204/FU</t>
  </si>
  <si>
    <t>HLM01844</t>
  </si>
  <si>
    <t>Pudsey Plant Hire Ltd, Lumby Lane, Pudsey, LS28 9JF</t>
  </si>
  <si>
    <t>25/00520/OT</t>
  </si>
  <si>
    <t>HLM01846</t>
  </si>
  <si>
    <t>124 Shepherds Lane, Chapeltown, Leeds, LS7 4DZ</t>
  </si>
  <si>
    <t>25/01593/FU</t>
  </si>
  <si>
    <t>HLM01850</t>
  </si>
  <si>
    <t>First Floor, 277A Meanwood Road, Meanwood, Leeds, LS7 2JD</t>
  </si>
  <si>
    <t>25/02677/FU</t>
  </si>
  <si>
    <t>HLM01852</t>
  </si>
  <si>
    <t>11 Park Place, Leeds, LS1 2RX</t>
  </si>
  <si>
    <t>25/02957/FU</t>
  </si>
  <si>
    <t>19/07024/FU</t>
  </si>
  <si>
    <t>HLM01872</t>
  </si>
  <si>
    <t>12-14 Blake Grove, Potternewton, Leeds, LS7 3LT</t>
  </si>
  <si>
    <t>25/04247/FU</t>
  </si>
  <si>
    <t>HLM01880</t>
  </si>
  <si>
    <t>1 Fairfax Road, Beeston, Leeds, LS11 8SY</t>
  </si>
  <si>
    <t>25/05445/FU</t>
  </si>
  <si>
    <t>HLM01882</t>
  </si>
  <si>
    <t>The New Inn, 144 Wakefield Road, Drighlington, Bradford, BD11 1EA</t>
  </si>
  <si>
    <t>24/06000/FU</t>
  </si>
  <si>
    <t>HLM01887</t>
  </si>
  <si>
    <t>217 - 219 Stanningley Road, Leeds, LS12 3PL</t>
  </si>
  <si>
    <t>25/05794/DPD</t>
  </si>
  <si>
    <t>HLM01889</t>
  </si>
  <si>
    <t>Former Site Of Middle Cross Home For Older People, Simpson Grove, Armley, Leeds, LS12 1QG</t>
  </si>
  <si>
    <t>22/08289/FU</t>
  </si>
  <si>
    <t>HLM01896</t>
  </si>
  <si>
    <t>4 High Court, Leeds, LS2 7ES</t>
  </si>
  <si>
    <t>23/06902/DPD</t>
  </si>
  <si>
    <t xml:space="preserve">Beeston &amp; Holbeck </t>
  </si>
  <si>
    <t>Ref</t>
  </si>
  <si>
    <t>Site</t>
  </si>
  <si>
    <t>Amberton Terrace, Gipton, LS8</t>
  </si>
  <si>
    <t>HLM00471</t>
  </si>
  <si>
    <t>New Wortley, Wellington Road Industrial Estate, Wellington Road, LS12 2UE</t>
  </si>
  <si>
    <t>MX2-10</t>
  </si>
  <si>
    <t>HLM01733</t>
  </si>
  <si>
    <t>Sandbeck Lane At Swinnow Park, Wetherby</t>
  </si>
  <si>
    <t>23/07190/FU</t>
  </si>
  <si>
    <t>HLM01785</t>
  </si>
  <si>
    <t xml:space="preserve">Land East Of Owlcotes Lane And South Of Woodlands Road, Stanningley, Pudsey, Leeds </t>
  </si>
  <si>
    <t>23/04830/FU</t>
  </si>
  <si>
    <t>HLM01875</t>
  </si>
  <si>
    <t>Siegen Manor Day Centre, Wesley Street, Morley, Leeds, LS27 9EE</t>
  </si>
  <si>
    <t>25/04470/FU</t>
  </si>
  <si>
    <t>HLM01886</t>
  </si>
  <si>
    <t>First Floor, Westminster Buildings, 31 New York Street, Leeds, LS2 7DT</t>
  </si>
  <si>
    <t>25/05062/FU</t>
  </si>
  <si>
    <t>HLM01897</t>
  </si>
  <si>
    <t>Caross House, 62 Bagley Lane, Farsley, Pudsey, LS28 5LY</t>
  </si>
  <si>
    <t>25/07022/DPD</t>
  </si>
  <si>
    <t>HLM01902</t>
  </si>
  <si>
    <t>Octo House, 2 Station Road, Otley, LS21 3HX</t>
  </si>
  <si>
    <t>26/00297/DPD</t>
  </si>
  <si>
    <t>HLM01906</t>
  </si>
  <si>
    <t>Newall Church Hall, Newall Carr Road, Otley, LS21 2AF</t>
  </si>
  <si>
    <t>23/07393/FU</t>
  </si>
  <si>
    <t>140 - 142 Briggate (The Store Room at Former House of Fraser)</t>
  </si>
  <si>
    <t>HLM01716</t>
  </si>
  <si>
    <t>19/02841/FU</t>
  </si>
  <si>
    <t>Leeds College Of Technology Cookridge StreetLeedsLS2 8BL</t>
  </si>
  <si>
    <t>HLM00113</t>
  </si>
  <si>
    <t>18/00294/FU</t>
  </si>
  <si>
    <t>Hope City Church, 32 York Road</t>
  </si>
  <si>
    <t>HLM00129</t>
  </si>
  <si>
    <t>21/06065/FU</t>
  </si>
  <si>
    <t>Land Adjacent To Pennington Court Nursing Home (Hunslet Moor House), Hunslet Hall Road, Beeston</t>
  </si>
  <si>
    <t>HLM00260</t>
  </si>
  <si>
    <t>21/03265/FU</t>
  </si>
  <si>
    <t>Belmont House, 20 Wood Lane, Headingley, Leeds, LS6 2AE</t>
  </si>
  <si>
    <t>HLM00317</t>
  </si>
  <si>
    <t>19/01665/FU</t>
  </si>
  <si>
    <t>Beckhill Garth/Approach</t>
  </si>
  <si>
    <t>HLM00365</t>
  </si>
  <si>
    <t>15/04151/FU</t>
  </si>
  <si>
    <t>Harper Gate Farm, Tyersal Lane, Bradford BD4 0RD</t>
  </si>
  <si>
    <t>HLM00416</t>
  </si>
  <si>
    <t>21/07268/FU</t>
  </si>
  <si>
    <t>Regent St / Skinner Lane LS2</t>
  </si>
  <si>
    <t>HLM00417</t>
  </si>
  <si>
    <t>22/02133/FU</t>
  </si>
  <si>
    <t>49 Aire Street LS1</t>
  </si>
  <si>
    <t>HLM00438</t>
  </si>
  <si>
    <t>20/02021/FU</t>
  </si>
  <si>
    <t>Westgate, Brotherton House LS1 2RS</t>
  </si>
  <si>
    <t>HLM00578</t>
  </si>
  <si>
    <t>22/01940/FU</t>
  </si>
  <si>
    <t>17 Regent Street Sheepscar</t>
  </si>
  <si>
    <t>HLM01298</t>
  </si>
  <si>
    <t>20/05669/RM</t>
  </si>
  <si>
    <t>South Of Old Micklefield</t>
  </si>
  <si>
    <t>HLM01387</t>
  </si>
  <si>
    <t>22/06306/FU</t>
  </si>
  <si>
    <t>Exchange Court, 2 West Way, Woodhouse</t>
  </si>
  <si>
    <t>HLM01408</t>
  </si>
  <si>
    <t>21/02844/FU</t>
  </si>
  <si>
    <t>Leonardo Building &amp; Thoresby House, 2 Rossington Street</t>
  </si>
  <si>
    <t>HLM01434</t>
  </si>
  <si>
    <t>22/02298/FU</t>
  </si>
  <si>
    <t>Land Off Brooklands Avenue, Seacroft LS14 6WA</t>
  </si>
  <si>
    <t>HLM01442</t>
  </si>
  <si>
    <t>19/07472/FU</t>
  </si>
  <si>
    <t>Pennington Court Nursing Home Hunslet Hall Road Beeston Leeds LS11 6TT</t>
  </si>
  <si>
    <t>HLM01461</t>
  </si>
  <si>
    <t>23/03392/FU</t>
  </si>
  <si>
    <t>24 - 28 Great George Street</t>
  </si>
  <si>
    <t>HLM01464</t>
  </si>
  <si>
    <t>22/02306/FU</t>
  </si>
  <si>
    <t>65 - 69 High Street, Morley</t>
  </si>
  <si>
    <t>HLM01486</t>
  </si>
  <si>
    <t>23/00270/FU</t>
  </si>
  <si>
    <t>The Hollies, Weetwood Lane, Weetwood</t>
  </si>
  <si>
    <t>HLM01692</t>
  </si>
  <si>
    <t>21/08295/FU</t>
  </si>
  <si>
    <t>Land At Former Doncaster Monk Bridge Works, Whitehall Road, Leeds LS12 1BE</t>
  </si>
  <si>
    <t>HLM01706</t>
  </si>
  <si>
    <t>23/07471/FU</t>
  </si>
  <si>
    <t>Centaur House 91 Great George Street Leeds LS1 3LA</t>
  </si>
  <si>
    <t>HLM01795</t>
  </si>
  <si>
    <t>21/04193/FU</t>
  </si>
  <si>
    <t>Volume 52, Climate Innovation District Phase 4, Clarence Road, Hunslet, Leeds LS10 1EE</t>
  </si>
  <si>
    <t>HLM01804</t>
  </si>
  <si>
    <t>24/01919/FU</t>
  </si>
  <si>
    <t>HSBC Bank Plc, Bank Chambers, Queen Street, Morley, Leeds, LS27 8DY</t>
  </si>
  <si>
    <t>HLM01806</t>
  </si>
  <si>
    <t>21/02990/RM</t>
  </si>
  <si>
    <t>Land North Of Great North Road Micklefield Leeds</t>
  </si>
  <si>
    <t>HLM01841</t>
  </si>
  <si>
    <t>24/02499/CLE</t>
  </si>
  <si>
    <t>13 Broomfield Crescent, Headingley, Leeds, LS6 3DD</t>
  </si>
  <si>
    <t>HLM01843</t>
  </si>
  <si>
    <t>24/01611/DPD</t>
  </si>
  <si>
    <t>88 Town Street, Horsforth, Leeds, LS18 4AR</t>
  </si>
  <si>
    <t>HLM01895</t>
  </si>
  <si>
    <t>24/02507/DPD</t>
  </si>
  <si>
    <t>27A Lidget Hill, Pudsey, Leeds, LS28 7LG</t>
  </si>
  <si>
    <t>25/26 (Complete)</t>
  </si>
  <si>
    <t>35/36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</si>
</sst>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0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readingOrder="1"/>
    </xf>
    <xf numFmtId="0" fontId="2" fillId="5" borderId="2" xfId="2" applyFont="1" applyFill="1" applyBorder="1" applyAlignment="1">
      <alignment horizontal="center" vertical="center" wrapText="1" readingOrder="1"/>
    </xf>
    <xf numFmtId="0" fontId="2" fillId="5" borderId="2" xfId="2" applyFont="1" applyFill="1" applyBorder="1" applyAlignment="1">
      <alignment horizontal="left" vertical="center" wrapText="1" readingOrder="1"/>
    </xf>
    <xf numFmtId="0" fontId="2" fillId="2" borderId="2" xfId="1" applyFont="1" applyFill="1" applyBorder="1" applyAlignment="1">
      <alignment horizontal="center" vertical="center" readingOrder="1"/>
    </xf>
    <xf numFmtId="1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1" applyAlignment="1">
      <alignment horizontal="center" vertical="center" readingOrder="1"/>
    </xf>
    <xf numFmtId="0" fontId="1" fillId="0" borderId="0" xfId="0" applyFont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C929DE85-E519-4C24-9772-13907B6C0863}"/>
    <cellStyle name="Normal 2 2" xfId="3" xr:uid="{60B6342D-03DB-494B-A59F-D3010BBFDE36}"/>
    <cellStyle name="Normal_HSLAMAST_master" xfId="2" xr:uid="{C8132A33-82DA-4895-987B-0A7C4ACBE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6185-D2F2-44F7-80A8-AC08842A9B35}">
  <dimension ref="A1:AO279"/>
  <sheetViews>
    <sheetView tabSelected="1" topLeftCell="E1" workbookViewId="0">
      <pane ySplit="1" topLeftCell="A52" activePane="bottomLeft" state="frozen"/>
      <selection activeCell="AH1" sqref="AH1"/>
      <selection pane="bottomLeft" activeCell="K63" sqref="K63"/>
    </sheetView>
  </sheetViews>
  <sheetFormatPr defaultColWidth="8.7265625" defaultRowHeight="12.5" x14ac:dyDescent="0.35"/>
  <cols>
    <col min="1" max="1" width="15.1796875" style="1" customWidth="1"/>
    <col min="2" max="2" width="18.26953125" style="1" customWidth="1"/>
    <col min="3" max="3" width="29" style="1" customWidth="1"/>
    <col min="4" max="4" width="29.453125" style="1" customWidth="1"/>
    <col min="5" max="5" width="68.1796875" style="2" customWidth="1"/>
    <col min="6" max="6" width="19.81640625" style="1" customWidth="1"/>
    <col min="7" max="7" width="17.7265625" style="1" customWidth="1"/>
    <col min="8" max="12" width="11.453125" style="1" customWidth="1"/>
    <col min="13" max="13" width="29.54296875" style="1" customWidth="1"/>
    <col min="14" max="26" width="8.54296875" style="1" customWidth="1"/>
    <col min="27" max="27" width="11.81640625" style="15" customWidth="1"/>
    <col min="28" max="37" width="9" style="1" customWidth="1"/>
    <col min="38" max="40" width="8.54296875" style="1" customWidth="1"/>
    <col min="41" max="49" width="8.1796875" style="1" customWidth="1"/>
    <col min="50" max="16384" width="8.7265625" style="1"/>
  </cols>
  <sheetData>
    <row r="1" spans="1:41" s="14" customFormat="1" ht="43.5" customHeight="1" x14ac:dyDescent="0.35">
      <c r="A1" s="6" t="s">
        <v>930</v>
      </c>
      <c r="B1" s="8" t="s">
        <v>929</v>
      </c>
      <c r="C1" s="6" t="s">
        <v>928</v>
      </c>
      <c r="D1" s="6" t="s">
        <v>927</v>
      </c>
      <c r="E1" s="7" t="s">
        <v>926</v>
      </c>
      <c r="F1" s="6" t="s">
        <v>925</v>
      </c>
      <c r="G1" s="6" t="s">
        <v>924</v>
      </c>
      <c r="H1" s="6" t="s">
        <v>923</v>
      </c>
      <c r="I1" s="6" t="s">
        <v>922</v>
      </c>
      <c r="J1" s="6" t="s">
        <v>921</v>
      </c>
      <c r="K1" s="6" t="s">
        <v>920</v>
      </c>
      <c r="L1" s="6" t="s">
        <v>919</v>
      </c>
      <c r="M1" s="6" t="s">
        <v>918</v>
      </c>
      <c r="N1" s="6" t="s">
        <v>2</v>
      </c>
      <c r="O1" s="6" t="s">
        <v>3</v>
      </c>
      <c r="P1" s="6" t="s">
        <v>4</v>
      </c>
      <c r="Q1" s="6" t="s">
        <v>5</v>
      </c>
      <c r="R1" s="6" t="s">
        <v>6</v>
      </c>
      <c r="S1" s="6" t="s">
        <v>7</v>
      </c>
      <c r="T1" s="6" t="s">
        <v>8</v>
      </c>
      <c r="U1" s="6" t="s">
        <v>9</v>
      </c>
      <c r="V1" s="6" t="s">
        <v>10</v>
      </c>
      <c r="W1" s="6" t="s">
        <v>11</v>
      </c>
      <c r="X1" s="6" t="s">
        <v>906</v>
      </c>
      <c r="Y1" s="5" t="s">
        <v>0</v>
      </c>
      <c r="Z1" s="5" t="s">
        <v>1</v>
      </c>
      <c r="AA1" s="16" t="s">
        <v>1111</v>
      </c>
      <c r="AB1" s="4" t="s">
        <v>917</v>
      </c>
      <c r="AC1" s="4" t="s">
        <v>916</v>
      </c>
      <c r="AD1" s="4" t="s">
        <v>915</v>
      </c>
      <c r="AE1" s="4" t="s">
        <v>914</v>
      </c>
      <c r="AF1" s="4" t="s">
        <v>913</v>
      </c>
      <c r="AG1" s="4" t="s">
        <v>912</v>
      </c>
      <c r="AH1" s="4" t="s">
        <v>911</v>
      </c>
      <c r="AI1" s="4" t="s">
        <v>910</v>
      </c>
      <c r="AJ1" s="4" t="s">
        <v>909</v>
      </c>
      <c r="AK1" s="4" t="s">
        <v>1112</v>
      </c>
      <c r="AL1" s="4" t="s">
        <v>908</v>
      </c>
      <c r="AM1" s="3" t="s">
        <v>907</v>
      </c>
      <c r="AN1" s="3" t="s">
        <v>906</v>
      </c>
      <c r="AO1" s="3" t="s">
        <v>948</v>
      </c>
    </row>
    <row r="2" spans="1:41" x14ac:dyDescent="0.25">
      <c r="A2" s="12" t="s">
        <v>31</v>
      </c>
      <c r="B2" s="12" t="s">
        <v>18</v>
      </c>
      <c r="C2" s="12" t="s">
        <v>21</v>
      </c>
      <c r="D2" s="12" t="s">
        <v>33</v>
      </c>
      <c r="E2" s="13" t="s">
        <v>32</v>
      </c>
      <c r="F2" s="12" t="s">
        <v>29</v>
      </c>
      <c r="G2" s="12">
        <v>370</v>
      </c>
      <c r="H2" s="12">
        <v>3</v>
      </c>
      <c r="I2" s="12">
        <v>0</v>
      </c>
      <c r="J2" s="12">
        <v>3</v>
      </c>
      <c r="K2" s="12">
        <v>367</v>
      </c>
      <c r="L2" s="12">
        <v>0.46</v>
      </c>
      <c r="M2" s="12" t="s">
        <v>30</v>
      </c>
      <c r="N2" s="9">
        <v>198.74785100286533</v>
      </c>
      <c r="O2" s="9">
        <v>149.32378223495704</v>
      </c>
      <c r="P2" s="9">
        <v>22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f t="shared" ref="X2:X65" si="0">SUM(N2:W2)</f>
        <v>370.07163323782237</v>
      </c>
      <c r="Y2" s="1">
        <v>431016</v>
      </c>
      <c r="Z2" s="1">
        <v>433437</v>
      </c>
      <c r="AA2" s="15">
        <v>247</v>
      </c>
      <c r="AB2" s="1">
        <v>3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f t="shared" ref="AL2:AL65" si="1">SUM(AB2:AK2)</f>
        <v>3</v>
      </c>
      <c r="AM2" s="1">
        <v>0</v>
      </c>
      <c r="AN2" s="1">
        <f t="shared" ref="AN2:AN65" si="2">AL2+AM2</f>
        <v>3</v>
      </c>
      <c r="AO2" s="1">
        <f t="shared" ref="AO2:AO65" si="3">AN2-(I2+J2)</f>
        <v>0</v>
      </c>
    </row>
    <row r="3" spans="1:41" x14ac:dyDescent="0.25">
      <c r="A3" s="12" t="s">
        <v>42</v>
      </c>
      <c r="B3" s="12" t="s">
        <v>44</v>
      </c>
      <c r="C3" s="12" t="s">
        <v>21</v>
      </c>
      <c r="D3" s="12" t="s">
        <v>43</v>
      </c>
      <c r="E3" s="13" t="s">
        <v>774</v>
      </c>
      <c r="F3" s="12" t="s">
        <v>29</v>
      </c>
      <c r="G3" s="12">
        <v>300</v>
      </c>
      <c r="H3" s="12">
        <v>300</v>
      </c>
      <c r="I3" s="12">
        <v>0</v>
      </c>
      <c r="J3" s="12">
        <v>300</v>
      </c>
      <c r="K3" s="12">
        <v>0</v>
      </c>
      <c r="L3" s="12">
        <v>0.54</v>
      </c>
      <c r="M3" s="12" t="s">
        <v>30</v>
      </c>
      <c r="N3" s="9">
        <v>142.26804123711341</v>
      </c>
      <c r="O3" s="9">
        <v>157.73195876288659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f t="shared" si="0"/>
        <v>300</v>
      </c>
      <c r="Y3" s="1">
        <v>431020</v>
      </c>
      <c r="Z3" s="1">
        <v>433259</v>
      </c>
      <c r="AA3" s="15">
        <v>0</v>
      </c>
      <c r="AB3" s="1">
        <v>50</v>
      </c>
      <c r="AC3" s="1">
        <v>50</v>
      </c>
      <c r="AD3" s="1">
        <v>50</v>
      </c>
      <c r="AE3" s="1">
        <v>50</v>
      </c>
      <c r="AF3" s="1">
        <v>50</v>
      </c>
      <c r="AG3" s="1">
        <v>50</v>
      </c>
      <c r="AH3" s="1">
        <v>0</v>
      </c>
      <c r="AI3" s="1">
        <v>0</v>
      </c>
      <c r="AJ3" s="1">
        <v>0</v>
      </c>
      <c r="AK3" s="1">
        <v>0</v>
      </c>
      <c r="AL3" s="1">
        <f t="shared" si="1"/>
        <v>300</v>
      </c>
      <c r="AM3" s="1">
        <v>0</v>
      </c>
      <c r="AN3" s="1">
        <f t="shared" si="2"/>
        <v>300</v>
      </c>
      <c r="AO3" s="1">
        <f t="shared" si="3"/>
        <v>0</v>
      </c>
    </row>
    <row r="4" spans="1:41" x14ac:dyDescent="0.25">
      <c r="A4" s="12" t="s">
        <v>49</v>
      </c>
      <c r="B4" s="12" t="s">
        <v>52</v>
      </c>
      <c r="C4" s="12" t="s">
        <v>21</v>
      </c>
      <c r="D4" s="12" t="s">
        <v>51</v>
      </c>
      <c r="E4" s="13" t="s">
        <v>50</v>
      </c>
      <c r="F4" s="12" t="s">
        <v>16</v>
      </c>
      <c r="G4" s="12">
        <v>255</v>
      </c>
      <c r="H4" s="12">
        <v>239</v>
      </c>
      <c r="I4" s="12">
        <v>0</v>
      </c>
      <c r="J4" s="12">
        <v>239</v>
      </c>
      <c r="K4" s="12">
        <v>16</v>
      </c>
      <c r="L4" s="12">
        <v>1.6</v>
      </c>
      <c r="M4" s="12" t="s">
        <v>47</v>
      </c>
      <c r="N4" s="9">
        <v>110.44715447154471</v>
      </c>
      <c r="O4" s="9">
        <v>65.264227642276424</v>
      </c>
      <c r="P4" s="9">
        <v>9</v>
      </c>
      <c r="Q4" s="9">
        <v>0</v>
      </c>
      <c r="R4" s="9">
        <v>0</v>
      </c>
      <c r="S4" s="9">
        <v>8</v>
      </c>
      <c r="T4" s="9">
        <v>33.134146341463413</v>
      </c>
      <c r="U4" s="9">
        <v>29.117886178861788</v>
      </c>
      <c r="V4" s="9">
        <v>0</v>
      </c>
      <c r="W4" s="9">
        <v>0</v>
      </c>
      <c r="X4" s="9">
        <f t="shared" si="0"/>
        <v>254.96341463414632</v>
      </c>
      <c r="Y4" s="1">
        <v>431115</v>
      </c>
      <c r="Z4" s="1">
        <v>432523</v>
      </c>
      <c r="AA4" s="15">
        <v>35</v>
      </c>
      <c r="AB4" s="1">
        <v>62</v>
      </c>
      <c r="AC4" s="1">
        <v>177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f t="shared" si="1"/>
        <v>239</v>
      </c>
      <c r="AM4" s="1">
        <v>0</v>
      </c>
      <c r="AN4" s="1">
        <f t="shared" si="2"/>
        <v>239</v>
      </c>
      <c r="AO4" s="1">
        <f t="shared" si="3"/>
        <v>0</v>
      </c>
    </row>
    <row r="5" spans="1:41" x14ac:dyDescent="0.25">
      <c r="A5" s="12" t="s">
        <v>58</v>
      </c>
      <c r="B5" s="12" t="s">
        <v>61</v>
      </c>
      <c r="C5" s="12" t="s">
        <v>21</v>
      </c>
      <c r="D5" s="12" t="s">
        <v>60</v>
      </c>
      <c r="E5" s="13" t="s">
        <v>59</v>
      </c>
      <c r="F5" s="12" t="s">
        <v>19</v>
      </c>
      <c r="G5" s="12">
        <v>709</v>
      </c>
      <c r="H5" s="12">
        <v>709</v>
      </c>
      <c r="I5" s="12">
        <v>275</v>
      </c>
      <c r="J5" s="12">
        <v>434</v>
      </c>
      <c r="K5" s="12">
        <v>0</v>
      </c>
      <c r="L5" s="12">
        <v>2.4700000000000002</v>
      </c>
      <c r="M5" s="12" t="s">
        <v>20</v>
      </c>
      <c r="N5" s="9">
        <v>359.18719554627694</v>
      </c>
      <c r="O5" s="9">
        <v>313.79540709812107</v>
      </c>
      <c r="P5" s="9">
        <v>29.109951287404314</v>
      </c>
      <c r="Q5" s="9">
        <v>0</v>
      </c>
      <c r="R5" s="9">
        <v>0</v>
      </c>
      <c r="S5" s="9">
        <v>0</v>
      </c>
      <c r="T5" s="9">
        <v>6.9074460681976344</v>
      </c>
      <c r="U5" s="9">
        <v>0</v>
      </c>
      <c r="V5" s="9">
        <v>0</v>
      </c>
      <c r="W5" s="9">
        <v>0</v>
      </c>
      <c r="X5" s="9">
        <f t="shared" si="0"/>
        <v>708.99999999999989</v>
      </c>
      <c r="Y5" s="1">
        <v>428730</v>
      </c>
      <c r="Z5" s="1">
        <v>433750</v>
      </c>
      <c r="AA5" s="15">
        <v>0</v>
      </c>
      <c r="AB5" s="1">
        <v>295</v>
      </c>
      <c r="AC5" s="1">
        <v>224</v>
      </c>
      <c r="AD5" s="1">
        <v>190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f t="shared" si="1"/>
        <v>709</v>
      </c>
      <c r="AM5" s="1">
        <v>0</v>
      </c>
      <c r="AN5" s="1">
        <f t="shared" si="2"/>
        <v>709</v>
      </c>
      <c r="AO5" s="1">
        <f t="shared" si="3"/>
        <v>0</v>
      </c>
    </row>
    <row r="6" spans="1:41" x14ac:dyDescent="0.25">
      <c r="A6" s="12" t="s">
        <v>66</v>
      </c>
      <c r="B6" s="12" t="s">
        <v>70</v>
      </c>
      <c r="C6" s="12" t="s">
        <v>21</v>
      </c>
      <c r="D6" s="12" t="s">
        <v>68</v>
      </c>
      <c r="E6" s="13" t="s">
        <v>67</v>
      </c>
      <c r="F6" s="12" t="s">
        <v>69</v>
      </c>
      <c r="G6" s="12">
        <v>317</v>
      </c>
      <c r="H6" s="12">
        <v>52</v>
      </c>
      <c r="I6" s="12">
        <v>0</v>
      </c>
      <c r="J6" s="12">
        <v>52</v>
      </c>
      <c r="K6" s="12">
        <v>265</v>
      </c>
      <c r="L6" s="12">
        <v>2.83</v>
      </c>
      <c r="M6" s="12" t="s">
        <v>30</v>
      </c>
      <c r="N6" s="9">
        <v>50</v>
      </c>
      <c r="O6" s="9">
        <v>115</v>
      </c>
      <c r="P6" s="9">
        <v>0</v>
      </c>
      <c r="Q6" s="9">
        <v>0</v>
      </c>
      <c r="R6" s="9">
        <v>0</v>
      </c>
      <c r="S6" s="9">
        <v>0</v>
      </c>
      <c r="T6" s="9">
        <v>103.30769230769231</v>
      </c>
      <c r="U6" s="9">
        <v>48.61538461538462</v>
      </c>
      <c r="V6" s="9">
        <v>0</v>
      </c>
      <c r="W6" s="9">
        <v>0</v>
      </c>
      <c r="X6" s="9">
        <f t="shared" si="0"/>
        <v>316.92307692307696</v>
      </c>
      <c r="Y6" s="1">
        <v>431115</v>
      </c>
      <c r="Z6" s="1">
        <v>432523</v>
      </c>
      <c r="AA6" s="15">
        <v>48</v>
      </c>
      <c r="AB6" s="1">
        <v>35</v>
      </c>
      <c r="AC6" s="1">
        <v>17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f t="shared" si="1"/>
        <v>52</v>
      </c>
      <c r="AM6" s="1">
        <v>0</v>
      </c>
      <c r="AN6" s="1">
        <f t="shared" si="2"/>
        <v>52</v>
      </c>
      <c r="AO6" s="1">
        <f t="shared" si="3"/>
        <v>0</v>
      </c>
    </row>
    <row r="7" spans="1:41" x14ac:dyDescent="0.25">
      <c r="A7" s="12" t="s">
        <v>71</v>
      </c>
      <c r="B7" s="12" t="s">
        <v>18</v>
      </c>
      <c r="C7" s="12" t="s">
        <v>21</v>
      </c>
      <c r="D7" s="12" t="s">
        <v>73</v>
      </c>
      <c r="E7" s="13" t="s">
        <v>72</v>
      </c>
      <c r="F7" s="12" t="s">
        <v>29</v>
      </c>
      <c r="G7" s="12">
        <v>24</v>
      </c>
      <c r="H7" s="12">
        <v>3</v>
      </c>
      <c r="I7" s="12">
        <v>0</v>
      </c>
      <c r="J7" s="12">
        <v>3</v>
      </c>
      <c r="K7" s="12">
        <v>21</v>
      </c>
      <c r="L7" s="12">
        <v>0.08</v>
      </c>
      <c r="M7" s="12" t="s">
        <v>20</v>
      </c>
      <c r="N7" s="9">
        <v>15</v>
      </c>
      <c r="O7" s="9">
        <v>9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f t="shared" si="0"/>
        <v>24</v>
      </c>
      <c r="Y7" s="1">
        <v>429768</v>
      </c>
      <c r="Z7" s="1">
        <v>433744</v>
      </c>
      <c r="AA7" s="15">
        <v>0</v>
      </c>
      <c r="AB7" s="1">
        <v>3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f t="shared" si="1"/>
        <v>3</v>
      </c>
      <c r="AM7" s="1">
        <v>0</v>
      </c>
      <c r="AN7" s="1">
        <f t="shared" si="2"/>
        <v>3</v>
      </c>
      <c r="AO7" s="1">
        <f t="shared" si="3"/>
        <v>0</v>
      </c>
    </row>
    <row r="8" spans="1:41" x14ac:dyDescent="0.25">
      <c r="A8" s="12" t="s">
        <v>74</v>
      </c>
      <c r="B8" s="12" t="s">
        <v>18</v>
      </c>
      <c r="C8" s="12" t="s">
        <v>21</v>
      </c>
      <c r="D8" s="12" t="s">
        <v>76</v>
      </c>
      <c r="E8" s="13" t="s">
        <v>75</v>
      </c>
      <c r="F8" s="12" t="s">
        <v>29</v>
      </c>
      <c r="G8" s="12">
        <v>23</v>
      </c>
      <c r="H8" s="12">
        <v>21</v>
      </c>
      <c r="I8" s="12">
        <v>0</v>
      </c>
      <c r="J8" s="12">
        <v>21</v>
      </c>
      <c r="K8" s="12">
        <v>2</v>
      </c>
      <c r="L8" s="12">
        <v>0.04</v>
      </c>
      <c r="M8" s="12" t="s">
        <v>20</v>
      </c>
      <c r="N8" s="9">
        <v>14</v>
      </c>
      <c r="O8" s="9">
        <v>9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f t="shared" si="0"/>
        <v>23</v>
      </c>
      <c r="Y8" s="1">
        <v>430395</v>
      </c>
      <c r="Z8" s="1">
        <v>433745</v>
      </c>
      <c r="AA8" s="15">
        <v>2</v>
      </c>
      <c r="AB8" s="1">
        <v>21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f t="shared" si="1"/>
        <v>21</v>
      </c>
      <c r="AM8" s="1">
        <v>0</v>
      </c>
      <c r="AN8" s="1">
        <f t="shared" si="2"/>
        <v>21</v>
      </c>
      <c r="AO8" s="1">
        <f t="shared" si="3"/>
        <v>0</v>
      </c>
    </row>
    <row r="9" spans="1:41" x14ac:dyDescent="0.25">
      <c r="A9" s="12" t="s">
        <v>77</v>
      </c>
      <c r="B9" s="12" t="s">
        <v>79</v>
      </c>
      <c r="C9" s="12" t="s">
        <v>21</v>
      </c>
      <c r="D9" s="12" t="s">
        <v>78</v>
      </c>
      <c r="E9" s="13" t="s">
        <v>775</v>
      </c>
      <c r="F9" s="12" t="s">
        <v>29</v>
      </c>
      <c r="G9" s="12">
        <v>928</v>
      </c>
      <c r="H9" s="12">
        <v>928</v>
      </c>
      <c r="I9" s="12">
        <v>428</v>
      </c>
      <c r="J9" s="12">
        <v>500</v>
      </c>
      <c r="K9" s="12">
        <v>0</v>
      </c>
      <c r="L9" s="12">
        <v>2.79</v>
      </c>
      <c r="M9" s="12" t="s">
        <v>47</v>
      </c>
      <c r="N9" s="9">
        <v>277</v>
      </c>
      <c r="O9" s="9">
        <v>431</v>
      </c>
      <c r="P9" s="9">
        <v>220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f t="shared" si="0"/>
        <v>928</v>
      </c>
      <c r="Y9" s="1">
        <v>430735</v>
      </c>
      <c r="Z9" s="1">
        <v>432571</v>
      </c>
      <c r="AA9" s="15">
        <v>0</v>
      </c>
      <c r="AB9" s="1">
        <v>127</v>
      </c>
      <c r="AC9" s="1">
        <v>360</v>
      </c>
      <c r="AD9" s="1">
        <v>441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f t="shared" si="1"/>
        <v>928</v>
      </c>
      <c r="AM9" s="1">
        <v>0</v>
      </c>
      <c r="AN9" s="1">
        <f t="shared" si="2"/>
        <v>928</v>
      </c>
      <c r="AO9" s="1">
        <f t="shared" si="3"/>
        <v>0</v>
      </c>
    </row>
    <row r="10" spans="1:41" x14ac:dyDescent="0.25">
      <c r="A10" s="12" t="s">
        <v>80</v>
      </c>
      <c r="B10" s="12" t="s">
        <v>18</v>
      </c>
      <c r="C10" s="12" t="s">
        <v>21</v>
      </c>
      <c r="D10" s="12" t="s">
        <v>82</v>
      </c>
      <c r="E10" s="13" t="s">
        <v>81</v>
      </c>
      <c r="F10" s="12" t="s">
        <v>19</v>
      </c>
      <c r="G10" s="12">
        <v>136</v>
      </c>
      <c r="H10" s="12">
        <v>136</v>
      </c>
      <c r="I10" s="12">
        <v>0</v>
      </c>
      <c r="J10" s="12">
        <v>136</v>
      </c>
      <c r="K10" s="12">
        <v>0</v>
      </c>
      <c r="L10" s="12">
        <v>0.35</v>
      </c>
      <c r="M10" s="12" t="s">
        <v>20</v>
      </c>
      <c r="N10" s="9">
        <v>97</v>
      </c>
      <c r="O10" s="9">
        <v>0</v>
      </c>
      <c r="P10" s="9">
        <v>39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f t="shared" si="0"/>
        <v>136</v>
      </c>
      <c r="Y10" s="1">
        <v>430986</v>
      </c>
      <c r="Z10" s="1">
        <v>434167</v>
      </c>
      <c r="AA10" s="15">
        <v>0</v>
      </c>
      <c r="AB10" s="1">
        <v>136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f t="shared" si="1"/>
        <v>136</v>
      </c>
      <c r="AM10" s="1">
        <v>0</v>
      </c>
      <c r="AN10" s="1">
        <f t="shared" si="2"/>
        <v>136</v>
      </c>
      <c r="AO10" s="1">
        <f t="shared" si="3"/>
        <v>0</v>
      </c>
    </row>
    <row r="11" spans="1:41" x14ac:dyDescent="0.25">
      <c r="A11" s="12" t="s">
        <v>83</v>
      </c>
      <c r="B11" s="12" t="s">
        <v>86</v>
      </c>
      <c r="C11" s="12" t="s">
        <v>21</v>
      </c>
      <c r="D11" s="12" t="s">
        <v>85</v>
      </c>
      <c r="E11" s="13" t="s">
        <v>84</v>
      </c>
      <c r="F11" s="12" t="s">
        <v>16</v>
      </c>
      <c r="G11" s="12">
        <v>769</v>
      </c>
      <c r="H11" s="12">
        <v>417</v>
      </c>
      <c r="I11" s="12">
        <v>417</v>
      </c>
      <c r="J11" s="12">
        <v>0</v>
      </c>
      <c r="K11" s="12">
        <v>352</v>
      </c>
      <c r="L11" s="12">
        <v>2.4500000000000002</v>
      </c>
      <c r="M11" s="12" t="s">
        <v>47</v>
      </c>
      <c r="N11" s="9">
        <v>312.44062947067238</v>
      </c>
      <c r="O11" s="9">
        <v>447.75822603719598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8.8011444921316162</v>
      </c>
      <c r="V11" s="9">
        <v>0</v>
      </c>
      <c r="W11" s="9">
        <v>0</v>
      </c>
      <c r="X11" s="9">
        <f t="shared" si="0"/>
        <v>768.99999999999989</v>
      </c>
      <c r="Y11" s="1">
        <v>431355</v>
      </c>
      <c r="Z11" s="1">
        <v>432166</v>
      </c>
      <c r="AA11" s="15">
        <v>0</v>
      </c>
      <c r="AB11" s="1">
        <v>0</v>
      </c>
      <c r="AC11" s="1">
        <v>0</v>
      </c>
      <c r="AD11" s="1">
        <v>0</v>
      </c>
      <c r="AE11" s="1">
        <v>70</v>
      </c>
      <c r="AF11" s="1">
        <v>70</v>
      </c>
      <c r="AG11" s="1">
        <v>70</v>
      </c>
      <c r="AH11" s="1">
        <v>70</v>
      </c>
      <c r="AI11" s="1">
        <v>70</v>
      </c>
      <c r="AJ11" s="1">
        <v>67</v>
      </c>
      <c r="AK11" s="1">
        <v>0</v>
      </c>
      <c r="AL11" s="1">
        <f t="shared" si="1"/>
        <v>417</v>
      </c>
      <c r="AM11" s="1">
        <v>0</v>
      </c>
      <c r="AN11" s="1">
        <f t="shared" si="2"/>
        <v>417</v>
      </c>
      <c r="AO11" s="1">
        <f t="shared" si="3"/>
        <v>0</v>
      </c>
    </row>
    <row r="12" spans="1:41" x14ac:dyDescent="0.25">
      <c r="A12" s="12" t="s">
        <v>87</v>
      </c>
      <c r="B12" s="12" t="s">
        <v>92</v>
      </c>
      <c r="C12" s="12" t="s">
        <v>21</v>
      </c>
      <c r="D12" s="12" t="s">
        <v>89</v>
      </c>
      <c r="E12" s="13" t="s">
        <v>88</v>
      </c>
      <c r="F12" s="12" t="s">
        <v>90</v>
      </c>
      <c r="G12" s="12">
        <v>289</v>
      </c>
      <c r="H12" s="12">
        <v>189</v>
      </c>
      <c r="I12" s="12">
        <v>0</v>
      </c>
      <c r="J12" s="12">
        <v>189</v>
      </c>
      <c r="K12" s="12">
        <v>100</v>
      </c>
      <c r="L12" s="12">
        <v>13.64</v>
      </c>
      <c r="M12" s="12" t="s">
        <v>91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289</v>
      </c>
      <c r="X12" s="9">
        <f t="shared" si="0"/>
        <v>289</v>
      </c>
      <c r="Y12" s="1">
        <v>428377</v>
      </c>
      <c r="Z12" s="1">
        <v>424910</v>
      </c>
      <c r="AA12" s="15">
        <v>28</v>
      </c>
      <c r="AB12" s="1">
        <v>35</v>
      </c>
      <c r="AC12" s="1">
        <v>35</v>
      </c>
      <c r="AD12" s="1">
        <v>35</v>
      </c>
      <c r="AE12" s="1">
        <v>35</v>
      </c>
      <c r="AF12" s="1">
        <v>35</v>
      </c>
      <c r="AG12" s="1">
        <v>14</v>
      </c>
      <c r="AH12" s="1">
        <v>0</v>
      </c>
      <c r="AI12" s="1">
        <v>0</v>
      </c>
      <c r="AJ12" s="1">
        <v>0</v>
      </c>
      <c r="AK12" s="1">
        <v>0</v>
      </c>
      <c r="AL12" s="1">
        <f t="shared" si="1"/>
        <v>189</v>
      </c>
      <c r="AM12" s="1">
        <v>0</v>
      </c>
      <c r="AN12" s="1">
        <f t="shared" si="2"/>
        <v>189</v>
      </c>
      <c r="AO12" s="1">
        <f t="shared" si="3"/>
        <v>0</v>
      </c>
    </row>
    <row r="13" spans="1:41" x14ac:dyDescent="0.25">
      <c r="A13" s="12" t="s">
        <v>93</v>
      </c>
      <c r="B13" s="12" t="s">
        <v>95</v>
      </c>
      <c r="C13" s="12" t="s">
        <v>21</v>
      </c>
      <c r="D13" s="12" t="s">
        <v>94</v>
      </c>
      <c r="E13" s="13" t="s">
        <v>931</v>
      </c>
      <c r="F13" s="12" t="s">
        <v>90</v>
      </c>
      <c r="G13" s="12">
        <v>299</v>
      </c>
      <c r="H13" s="12">
        <v>3</v>
      </c>
      <c r="I13" s="12">
        <v>3</v>
      </c>
      <c r="J13" s="12">
        <v>0</v>
      </c>
      <c r="K13" s="12">
        <v>296</v>
      </c>
      <c r="L13" s="12">
        <v>13.52</v>
      </c>
      <c r="M13" s="12" t="s">
        <v>91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38</v>
      </c>
      <c r="T13" s="9">
        <v>137</v>
      </c>
      <c r="U13" s="9">
        <v>124</v>
      </c>
      <c r="V13" s="9">
        <v>0</v>
      </c>
      <c r="W13" s="9">
        <v>0</v>
      </c>
      <c r="X13" s="9">
        <f t="shared" si="0"/>
        <v>299</v>
      </c>
      <c r="Y13" s="1">
        <v>429907</v>
      </c>
      <c r="Z13" s="1">
        <v>425342</v>
      </c>
      <c r="AA13" s="15">
        <v>43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f t="shared" si="1"/>
        <v>3</v>
      </c>
      <c r="AM13" s="1">
        <v>0</v>
      </c>
      <c r="AN13" s="1">
        <f t="shared" si="2"/>
        <v>3</v>
      </c>
      <c r="AO13" s="1">
        <f t="shared" si="3"/>
        <v>0</v>
      </c>
    </row>
    <row r="14" spans="1:41" x14ac:dyDescent="0.25">
      <c r="A14" s="12" t="s">
        <v>97</v>
      </c>
      <c r="B14" s="12" t="s">
        <v>18</v>
      </c>
      <c r="C14" s="12" t="s">
        <v>21</v>
      </c>
      <c r="D14" s="12" t="s">
        <v>99</v>
      </c>
      <c r="E14" s="13" t="s">
        <v>98</v>
      </c>
      <c r="F14" s="12" t="s">
        <v>90</v>
      </c>
      <c r="G14" s="12">
        <v>20</v>
      </c>
      <c r="H14" s="12">
        <v>1</v>
      </c>
      <c r="I14" s="12">
        <v>0</v>
      </c>
      <c r="J14" s="12">
        <v>1</v>
      </c>
      <c r="K14" s="12">
        <v>19</v>
      </c>
      <c r="L14" s="12">
        <v>0.88</v>
      </c>
      <c r="M14" s="12" t="s">
        <v>100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8</v>
      </c>
      <c r="U14" s="9">
        <v>12</v>
      </c>
      <c r="V14" s="9">
        <v>0</v>
      </c>
      <c r="W14" s="9">
        <v>0</v>
      </c>
      <c r="X14" s="9">
        <f t="shared" si="0"/>
        <v>20</v>
      </c>
      <c r="Y14" s="1">
        <v>423838</v>
      </c>
      <c r="Z14" s="1">
        <v>428278</v>
      </c>
      <c r="AA14" s="15">
        <v>19</v>
      </c>
      <c r="AB14" s="1">
        <v>1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f t="shared" si="1"/>
        <v>1</v>
      </c>
      <c r="AM14" s="1">
        <v>0</v>
      </c>
      <c r="AN14" s="1">
        <f t="shared" si="2"/>
        <v>1</v>
      </c>
      <c r="AO14" s="1">
        <f t="shared" si="3"/>
        <v>0</v>
      </c>
    </row>
    <row r="15" spans="1:41" x14ac:dyDescent="0.25">
      <c r="A15" s="12" t="s">
        <v>107</v>
      </c>
      <c r="B15" s="12" t="s">
        <v>112</v>
      </c>
      <c r="C15" s="12" t="s">
        <v>21</v>
      </c>
      <c r="D15" s="12" t="s">
        <v>109</v>
      </c>
      <c r="E15" s="13" t="s">
        <v>108</v>
      </c>
      <c r="F15" s="12" t="s">
        <v>110</v>
      </c>
      <c r="G15" s="12">
        <v>51</v>
      </c>
      <c r="H15" s="12">
        <v>16</v>
      </c>
      <c r="I15" s="12">
        <v>0</v>
      </c>
      <c r="J15" s="12">
        <v>16</v>
      </c>
      <c r="K15" s="12">
        <v>35</v>
      </c>
      <c r="L15" s="12">
        <v>1.1299999999999999</v>
      </c>
      <c r="M15" s="12" t="s">
        <v>111</v>
      </c>
      <c r="N15" s="9">
        <v>15.140625</v>
      </c>
      <c r="O15" s="9">
        <v>30.28125</v>
      </c>
      <c r="P15" s="9">
        <v>0</v>
      </c>
      <c r="Q15" s="9">
        <v>0</v>
      </c>
      <c r="R15" s="9">
        <v>0</v>
      </c>
      <c r="S15" s="9">
        <v>0</v>
      </c>
      <c r="T15" s="9">
        <v>4.78125</v>
      </c>
      <c r="U15" s="9">
        <v>0.796875</v>
      </c>
      <c r="V15" s="9">
        <v>0</v>
      </c>
      <c r="W15" s="9">
        <v>0</v>
      </c>
      <c r="X15" s="9">
        <f t="shared" si="0"/>
        <v>51</v>
      </c>
      <c r="Y15" s="1">
        <v>425897</v>
      </c>
      <c r="Z15" s="1">
        <v>435344</v>
      </c>
      <c r="AA15" s="15">
        <v>28</v>
      </c>
      <c r="AB15" s="1">
        <v>16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f t="shared" si="1"/>
        <v>16</v>
      </c>
      <c r="AM15" s="1">
        <v>0</v>
      </c>
      <c r="AN15" s="1">
        <f t="shared" si="2"/>
        <v>16</v>
      </c>
      <c r="AO15" s="1">
        <f t="shared" si="3"/>
        <v>0</v>
      </c>
    </row>
    <row r="16" spans="1:41" x14ac:dyDescent="0.25">
      <c r="A16" s="12" t="s">
        <v>156</v>
      </c>
      <c r="B16" s="12" t="s">
        <v>160</v>
      </c>
      <c r="C16" s="12" t="s">
        <v>21</v>
      </c>
      <c r="D16" s="12" t="s">
        <v>158</v>
      </c>
      <c r="E16" s="13" t="s">
        <v>157</v>
      </c>
      <c r="F16" s="12" t="s">
        <v>124</v>
      </c>
      <c r="G16" s="12">
        <v>8</v>
      </c>
      <c r="H16" s="12">
        <v>8</v>
      </c>
      <c r="I16" s="12">
        <v>0</v>
      </c>
      <c r="J16" s="12">
        <v>8</v>
      </c>
      <c r="K16" s="12">
        <v>0</v>
      </c>
      <c r="L16" s="12">
        <v>1.17</v>
      </c>
      <c r="M16" s="12" t="s">
        <v>159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8</v>
      </c>
      <c r="V16" s="9">
        <v>0</v>
      </c>
      <c r="W16" s="9">
        <v>0</v>
      </c>
      <c r="X16" s="9">
        <f t="shared" si="0"/>
        <v>8</v>
      </c>
      <c r="Y16" s="1">
        <v>420919</v>
      </c>
      <c r="Z16" s="1">
        <v>433277</v>
      </c>
      <c r="AA16" s="15">
        <v>0</v>
      </c>
      <c r="AB16" s="1">
        <v>8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f t="shared" si="1"/>
        <v>8</v>
      </c>
      <c r="AM16" s="1">
        <v>0</v>
      </c>
      <c r="AN16" s="1">
        <f t="shared" si="2"/>
        <v>8</v>
      </c>
      <c r="AO16" s="1">
        <f t="shared" si="3"/>
        <v>0</v>
      </c>
    </row>
    <row r="17" spans="1:41" x14ac:dyDescent="0.25">
      <c r="A17" s="12" t="s">
        <v>166</v>
      </c>
      <c r="B17" s="12" t="s">
        <v>169</v>
      </c>
      <c r="C17" s="12" t="s">
        <v>21</v>
      </c>
      <c r="D17" s="12" t="s">
        <v>168</v>
      </c>
      <c r="E17" s="13" t="s">
        <v>167</v>
      </c>
      <c r="F17" s="12" t="s">
        <v>19</v>
      </c>
      <c r="G17" s="12">
        <v>347</v>
      </c>
      <c r="H17" s="12">
        <v>96</v>
      </c>
      <c r="I17" s="12">
        <v>0</v>
      </c>
      <c r="J17" s="12">
        <v>96</v>
      </c>
      <c r="K17" s="12">
        <v>251</v>
      </c>
      <c r="L17" s="12">
        <v>19.97</v>
      </c>
      <c r="M17" s="12" t="s">
        <v>26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107</v>
      </c>
      <c r="T17" s="9">
        <v>90</v>
      </c>
      <c r="U17" s="9">
        <v>150</v>
      </c>
      <c r="V17" s="9">
        <v>0</v>
      </c>
      <c r="W17" s="9">
        <v>0</v>
      </c>
      <c r="X17" s="9">
        <f t="shared" si="0"/>
        <v>347</v>
      </c>
      <c r="Y17" s="1">
        <v>425528</v>
      </c>
      <c r="Z17" s="1">
        <v>438172</v>
      </c>
      <c r="AA17" s="15">
        <v>53</v>
      </c>
      <c r="AB17" s="1">
        <v>35</v>
      </c>
      <c r="AC17" s="1">
        <v>35</v>
      </c>
      <c r="AD17" s="1">
        <v>18</v>
      </c>
      <c r="AE17" s="1">
        <v>0</v>
      </c>
      <c r="AF17" s="1">
        <v>0</v>
      </c>
      <c r="AG17" s="1">
        <v>0</v>
      </c>
      <c r="AH17" s="1">
        <v>8</v>
      </c>
      <c r="AI17" s="1">
        <v>0</v>
      </c>
      <c r="AJ17" s="1">
        <v>0</v>
      </c>
      <c r="AK17" s="1">
        <v>0</v>
      </c>
      <c r="AL17" s="1">
        <f t="shared" si="1"/>
        <v>96</v>
      </c>
      <c r="AM17" s="1">
        <v>0</v>
      </c>
      <c r="AN17" s="1">
        <f t="shared" si="2"/>
        <v>96</v>
      </c>
      <c r="AO17" s="1">
        <f t="shared" si="3"/>
        <v>0</v>
      </c>
    </row>
    <row r="18" spans="1:41" x14ac:dyDescent="0.25">
      <c r="A18" s="12" t="s">
        <v>171</v>
      </c>
      <c r="B18" s="12" t="s">
        <v>176</v>
      </c>
      <c r="C18" s="12" t="s">
        <v>21</v>
      </c>
      <c r="D18" s="12" t="s">
        <v>173</v>
      </c>
      <c r="E18" s="13" t="s">
        <v>172</v>
      </c>
      <c r="F18" s="12" t="s">
        <v>174</v>
      </c>
      <c r="G18" s="12">
        <v>285</v>
      </c>
      <c r="H18" s="12">
        <v>28</v>
      </c>
      <c r="I18" s="12">
        <v>2</v>
      </c>
      <c r="J18" s="12">
        <v>26</v>
      </c>
      <c r="K18" s="12">
        <v>257</v>
      </c>
      <c r="L18" s="12">
        <v>8.2100000000000009</v>
      </c>
      <c r="M18" s="12" t="s">
        <v>175</v>
      </c>
      <c r="N18" s="9">
        <v>0</v>
      </c>
      <c r="O18" s="9">
        <v>29.280821917808218</v>
      </c>
      <c r="P18" s="9">
        <v>0</v>
      </c>
      <c r="Q18" s="9">
        <v>0</v>
      </c>
      <c r="R18" s="9">
        <v>5.8561643835616435</v>
      </c>
      <c r="S18" s="9">
        <v>26</v>
      </c>
      <c r="T18" s="9">
        <v>73.202054794520549</v>
      </c>
      <c r="U18" s="9">
        <v>150.3082191780822</v>
      </c>
      <c r="V18" s="9">
        <v>0</v>
      </c>
      <c r="W18" s="9">
        <v>0</v>
      </c>
      <c r="X18" s="9">
        <f t="shared" si="0"/>
        <v>284.64726027397262</v>
      </c>
      <c r="Y18" s="1">
        <v>438055</v>
      </c>
      <c r="Z18" s="1">
        <v>434265</v>
      </c>
      <c r="AA18" s="15">
        <v>22</v>
      </c>
      <c r="AB18" s="1">
        <v>28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f t="shared" si="1"/>
        <v>28</v>
      </c>
      <c r="AM18" s="1">
        <v>0</v>
      </c>
      <c r="AN18" s="1">
        <f t="shared" si="2"/>
        <v>28</v>
      </c>
      <c r="AO18" s="1">
        <f t="shared" si="3"/>
        <v>0</v>
      </c>
    </row>
    <row r="19" spans="1:41" x14ac:dyDescent="0.25">
      <c r="A19" s="12" t="s">
        <v>177</v>
      </c>
      <c r="B19" s="12" t="s">
        <v>181</v>
      </c>
      <c r="C19" s="12" t="s">
        <v>21</v>
      </c>
      <c r="D19" s="12" t="s">
        <v>179</v>
      </c>
      <c r="E19" s="13" t="s">
        <v>178</v>
      </c>
      <c r="F19" s="12" t="s">
        <v>69</v>
      </c>
      <c r="G19" s="12">
        <v>506</v>
      </c>
      <c r="H19" s="12">
        <v>16</v>
      </c>
      <c r="I19" s="12">
        <v>0</v>
      </c>
      <c r="J19" s="12">
        <v>16</v>
      </c>
      <c r="K19" s="12">
        <v>490</v>
      </c>
      <c r="L19" s="12">
        <v>18.66</v>
      </c>
      <c r="M19" s="12" t="s">
        <v>180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506</v>
      </c>
      <c r="X19" s="9">
        <f t="shared" si="0"/>
        <v>506</v>
      </c>
      <c r="Y19" s="1">
        <v>434978.96149999998</v>
      </c>
      <c r="Z19" s="1">
        <v>434265.72152000002</v>
      </c>
      <c r="AA19" s="15">
        <v>1</v>
      </c>
      <c r="AB19" s="1">
        <v>16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f t="shared" si="1"/>
        <v>16</v>
      </c>
      <c r="AM19" s="1">
        <v>0</v>
      </c>
      <c r="AN19" s="1">
        <f t="shared" si="2"/>
        <v>16</v>
      </c>
      <c r="AO19" s="1">
        <f t="shared" si="3"/>
        <v>0</v>
      </c>
    </row>
    <row r="20" spans="1:41" x14ac:dyDescent="0.25">
      <c r="A20" s="12" t="s">
        <v>182</v>
      </c>
      <c r="B20" s="12" t="s">
        <v>18</v>
      </c>
      <c r="C20" s="12" t="s">
        <v>21</v>
      </c>
      <c r="D20" s="12" t="s">
        <v>184</v>
      </c>
      <c r="E20" s="13" t="s">
        <v>183</v>
      </c>
      <c r="F20" s="12" t="s">
        <v>139</v>
      </c>
      <c r="G20" s="12">
        <v>63</v>
      </c>
      <c r="H20" s="12">
        <v>4</v>
      </c>
      <c r="I20" s="12">
        <v>0</v>
      </c>
      <c r="J20" s="12">
        <v>4</v>
      </c>
      <c r="K20" s="12">
        <v>59</v>
      </c>
      <c r="L20" s="12">
        <v>1.01</v>
      </c>
      <c r="M20" s="12" t="s">
        <v>140</v>
      </c>
      <c r="N20" s="9">
        <v>10.661538461538463</v>
      </c>
      <c r="O20" s="9">
        <v>10.661538461538463</v>
      </c>
      <c r="P20" s="9">
        <v>3.8769230769230774</v>
      </c>
      <c r="Q20" s="9">
        <v>0</v>
      </c>
      <c r="R20" s="9">
        <v>2.907692307692308</v>
      </c>
      <c r="S20" s="9">
        <v>20</v>
      </c>
      <c r="T20" s="9">
        <v>8.7230769230769241</v>
      </c>
      <c r="U20" s="9">
        <v>5.815384615384616</v>
      </c>
      <c r="V20" s="9">
        <v>0</v>
      </c>
      <c r="W20" s="9">
        <v>0</v>
      </c>
      <c r="X20" s="9">
        <f t="shared" si="0"/>
        <v>62.646153846153851</v>
      </c>
      <c r="Y20" s="1">
        <v>431181</v>
      </c>
      <c r="Z20" s="1">
        <v>435036</v>
      </c>
      <c r="AA20" s="15">
        <v>0</v>
      </c>
      <c r="AB20" s="1">
        <v>4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f t="shared" si="1"/>
        <v>4</v>
      </c>
      <c r="AM20" s="1">
        <v>0</v>
      </c>
      <c r="AN20" s="1">
        <f t="shared" si="2"/>
        <v>4</v>
      </c>
      <c r="AO20" s="1">
        <f t="shared" si="3"/>
        <v>0</v>
      </c>
    </row>
    <row r="21" spans="1:41" x14ac:dyDescent="0.25">
      <c r="A21" s="12" t="s">
        <v>188</v>
      </c>
      <c r="B21" s="12" t="s">
        <v>191</v>
      </c>
      <c r="C21" s="12" t="s">
        <v>21</v>
      </c>
      <c r="D21" s="12" t="s">
        <v>190</v>
      </c>
      <c r="E21" s="13" t="s">
        <v>189</v>
      </c>
      <c r="F21" s="12" t="s">
        <v>29</v>
      </c>
      <c r="G21" s="12">
        <v>306</v>
      </c>
      <c r="H21" s="12">
        <v>306</v>
      </c>
      <c r="I21" s="12">
        <v>21</v>
      </c>
      <c r="J21" s="12">
        <v>285</v>
      </c>
      <c r="K21" s="12">
        <v>0</v>
      </c>
      <c r="L21" s="12">
        <v>0.39</v>
      </c>
      <c r="M21" s="12" t="s">
        <v>17</v>
      </c>
      <c r="N21" s="9">
        <v>163.19999999999999</v>
      </c>
      <c r="O21" s="9">
        <v>142.80000000000001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f t="shared" si="0"/>
        <v>306</v>
      </c>
      <c r="Y21" s="1">
        <v>429343</v>
      </c>
      <c r="Z21" s="1">
        <v>432786</v>
      </c>
      <c r="AA21" s="15">
        <v>0</v>
      </c>
      <c r="AB21" s="1">
        <v>0</v>
      </c>
      <c r="AC21" s="1">
        <v>306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f t="shared" si="1"/>
        <v>306</v>
      </c>
      <c r="AM21" s="1">
        <v>0</v>
      </c>
      <c r="AN21" s="1">
        <f t="shared" si="2"/>
        <v>306</v>
      </c>
      <c r="AO21" s="1">
        <f t="shared" si="3"/>
        <v>0</v>
      </c>
    </row>
    <row r="22" spans="1:41" x14ac:dyDescent="0.25">
      <c r="A22" s="12" t="s">
        <v>196</v>
      </c>
      <c r="B22" s="12" t="s">
        <v>18</v>
      </c>
      <c r="C22" s="12" t="s">
        <v>21</v>
      </c>
      <c r="D22" s="12" t="s">
        <v>198</v>
      </c>
      <c r="E22" s="13" t="s">
        <v>197</v>
      </c>
      <c r="F22" s="12" t="s">
        <v>29</v>
      </c>
      <c r="G22" s="12">
        <v>80</v>
      </c>
      <c r="H22" s="12">
        <v>80</v>
      </c>
      <c r="I22" s="12">
        <v>0</v>
      </c>
      <c r="J22" s="12">
        <v>80</v>
      </c>
      <c r="K22" s="12">
        <v>0</v>
      </c>
      <c r="L22" s="12">
        <v>0.32</v>
      </c>
      <c r="M22" s="12" t="s">
        <v>20</v>
      </c>
      <c r="N22" s="9">
        <v>33</v>
      </c>
      <c r="O22" s="9">
        <v>42</v>
      </c>
      <c r="P22" s="9">
        <v>5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f t="shared" si="0"/>
        <v>80</v>
      </c>
      <c r="Y22" s="1">
        <v>430432</v>
      </c>
      <c r="Z22" s="1">
        <v>433431</v>
      </c>
      <c r="AA22" s="15">
        <v>0</v>
      </c>
      <c r="AB22" s="1">
        <v>40</v>
      </c>
      <c r="AC22" s="1">
        <v>40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f t="shared" si="1"/>
        <v>80</v>
      </c>
      <c r="AM22" s="1">
        <v>0</v>
      </c>
      <c r="AN22" s="1">
        <f t="shared" si="2"/>
        <v>80</v>
      </c>
      <c r="AO22" s="1">
        <f t="shared" si="3"/>
        <v>0</v>
      </c>
    </row>
    <row r="23" spans="1:41" x14ac:dyDescent="0.25">
      <c r="A23" s="12" t="s">
        <v>203</v>
      </c>
      <c r="B23" s="12" t="s">
        <v>207</v>
      </c>
      <c r="C23" s="12" t="s">
        <v>21</v>
      </c>
      <c r="D23" s="12" t="s">
        <v>205</v>
      </c>
      <c r="E23" s="13" t="s">
        <v>204</v>
      </c>
      <c r="F23" s="12" t="s">
        <v>90</v>
      </c>
      <c r="G23" s="12">
        <v>129</v>
      </c>
      <c r="H23" s="12">
        <v>20</v>
      </c>
      <c r="I23" s="12">
        <v>0</v>
      </c>
      <c r="J23" s="12">
        <v>20</v>
      </c>
      <c r="K23" s="12">
        <v>109</v>
      </c>
      <c r="L23" s="12">
        <v>5.88</v>
      </c>
      <c r="M23" s="12" t="s">
        <v>206</v>
      </c>
      <c r="N23" s="9">
        <v>0</v>
      </c>
      <c r="O23" s="9">
        <v>0</v>
      </c>
      <c r="P23" s="9">
        <v>0</v>
      </c>
      <c r="Q23" s="9">
        <v>0</v>
      </c>
      <c r="R23" s="9">
        <v>2</v>
      </c>
      <c r="S23" s="9">
        <v>38</v>
      </c>
      <c r="T23" s="9">
        <v>44</v>
      </c>
      <c r="U23" s="9">
        <v>45</v>
      </c>
      <c r="V23" s="9">
        <v>0</v>
      </c>
      <c r="W23" s="9">
        <v>0</v>
      </c>
      <c r="X23" s="9">
        <f t="shared" si="0"/>
        <v>129</v>
      </c>
      <c r="Y23" s="1">
        <v>433846</v>
      </c>
      <c r="Z23" s="1">
        <v>427232</v>
      </c>
      <c r="AA23" s="15">
        <v>42</v>
      </c>
      <c r="AB23" s="1">
        <v>20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f t="shared" si="1"/>
        <v>20</v>
      </c>
      <c r="AM23" s="1">
        <v>0</v>
      </c>
      <c r="AN23" s="1">
        <f t="shared" si="2"/>
        <v>20</v>
      </c>
      <c r="AO23" s="1">
        <f t="shared" si="3"/>
        <v>0</v>
      </c>
    </row>
    <row r="24" spans="1:41" x14ac:dyDescent="0.25">
      <c r="A24" s="12" t="s">
        <v>208</v>
      </c>
      <c r="B24" s="12" t="s">
        <v>211</v>
      </c>
      <c r="C24" s="12" t="s">
        <v>21</v>
      </c>
      <c r="D24" s="12" t="s">
        <v>210</v>
      </c>
      <c r="E24" s="13" t="s">
        <v>209</v>
      </c>
      <c r="F24" s="12" t="s">
        <v>90</v>
      </c>
      <c r="G24" s="12">
        <v>208</v>
      </c>
      <c r="H24" s="12">
        <v>2</v>
      </c>
      <c r="I24" s="12">
        <v>0</v>
      </c>
      <c r="J24" s="12">
        <v>2</v>
      </c>
      <c r="K24" s="12">
        <v>206</v>
      </c>
      <c r="L24" s="12">
        <v>9.3699999999999992</v>
      </c>
      <c r="M24" s="12" t="s">
        <v>100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208</v>
      </c>
      <c r="X24" s="9">
        <f t="shared" si="0"/>
        <v>208</v>
      </c>
      <c r="Y24" s="1">
        <v>422822.953408</v>
      </c>
      <c r="Z24" s="1">
        <v>428969.351341</v>
      </c>
      <c r="AA24" s="15">
        <v>24</v>
      </c>
      <c r="AB24" s="1">
        <v>2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f t="shared" si="1"/>
        <v>2</v>
      </c>
      <c r="AM24" s="1">
        <v>0</v>
      </c>
      <c r="AN24" s="1">
        <f t="shared" si="2"/>
        <v>2</v>
      </c>
      <c r="AO24" s="1">
        <f t="shared" si="3"/>
        <v>0</v>
      </c>
    </row>
    <row r="25" spans="1:41" x14ac:dyDescent="0.25">
      <c r="A25" s="12" t="s">
        <v>212</v>
      </c>
      <c r="B25" s="12" t="s">
        <v>214</v>
      </c>
      <c r="C25" s="12" t="s">
        <v>21</v>
      </c>
      <c r="D25" s="12" t="s">
        <v>213</v>
      </c>
      <c r="E25" s="13" t="s">
        <v>784</v>
      </c>
      <c r="F25" s="12" t="s">
        <v>90</v>
      </c>
      <c r="G25" s="12">
        <v>450</v>
      </c>
      <c r="H25" s="12">
        <v>290</v>
      </c>
      <c r="I25" s="12">
        <v>2</v>
      </c>
      <c r="J25" s="12">
        <v>288</v>
      </c>
      <c r="K25" s="12">
        <v>160</v>
      </c>
      <c r="L25" s="12">
        <v>23.65</v>
      </c>
      <c r="M25" s="12" t="s">
        <v>100</v>
      </c>
      <c r="N25" s="9">
        <v>0</v>
      </c>
      <c r="O25" s="9">
        <v>28.591160220994478</v>
      </c>
      <c r="P25" s="9">
        <v>0</v>
      </c>
      <c r="Q25" s="9">
        <v>0</v>
      </c>
      <c r="R25" s="9">
        <v>0</v>
      </c>
      <c r="S25" s="9">
        <v>137</v>
      </c>
      <c r="T25" s="9">
        <v>259.80662983425418</v>
      </c>
      <c r="U25" s="9">
        <v>24.861878453038674</v>
      </c>
      <c r="V25" s="9">
        <v>0</v>
      </c>
      <c r="W25" s="9">
        <v>0</v>
      </c>
      <c r="X25" s="9">
        <f t="shared" si="0"/>
        <v>450.25966850828735</v>
      </c>
      <c r="Y25" s="1">
        <v>426758</v>
      </c>
      <c r="Z25" s="1">
        <v>428956</v>
      </c>
      <c r="AA25" s="15">
        <v>70</v>
      </c>
      <c r="AB25" s="1">
        <v>50</v>
      </c>
      <c r="AC25" s="1">
        <v>50</v>
      </c>
      <c r="AD25" s="1">
        <v>70</v>
      </c>
      <c r="AE25" s="1">
        <v>70</v>
      </c>
      <c r="AF25" s="1">
        <v>50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f t="shared" si="1"/>
        <v>290</v>
      </c>
      <c r="AM25" s="1">
        <v>0</v>
      </c>
      <c r="AN25" s="1">
        <f t="shared" si="2"/>
        <v>290</v>
      </c>
      <c r="AO25" s="1">
        <f t="shared" si="3"/>
        <v>0</v>
      </c>
    </row>
    <row r="26" spans="1:41" x14ac:dyDescent="0.25">
      <c r="A26" s="12" t="s">
        <v>785</v>
      </c>
      <c r="B26" s="12" t="s">
        <v>787</v>
      </c>
      <c r="C26" s="12" t="s">
        <v>21</v>
      </c>
      <c r="D26" s="12" t="s">
        <v>952</v>
      </c>
      <c r="E26" s="13" t="s">
        <v>786</v>
      </c>
      <c r="F26" s="12" t="s">
        <v>124</v>
      </c>
      <c r="G26" s="12">
        <v>21</v>
      </c>
      <c r="H26" s="12">
        <v>20</v>
      </c>
      <c r="I26" s="12">
        <v>20</v>
      </c>
      <c r="J26" s="12">
        <v>0</v>
      </c>
      <c r="K26" s="12">
        <v>1</v>
      </c>
      <c r="L26" s="12">
        <v>3.18</v>
      </c>
      <c r="M26" s="12" t="s">
        <v>164</v>
      </c>
      <c r="N26" s="9">
        <v>0</v>
      </c>
      <c r="O26" s="9">
        <v>0</v>
      </c>
      <c r="P26" s="9">
        <v>21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f t="shared" si="0"/>
        <v>21</v>
      </c>
      <c r="Y26" s="1">
        <v>421682</v>
      </c>
      <c r="Z26" s="1">
        <v>435390</v>
      </c>
      <c r="AA26" s="15">
        <v>0</v>
      </c>
      <c r="AB26" s="1">
        <v>20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f t="shared" si="1"/>
        <v>20</v>
      </c>
      <c r="AM26" s="1">
        <v>0</v>
      </c>
      <c r="AN26" s="1">
        <f t="shared" si="2"/>
        <v>20</v>
      </c>
      <c r="AO26" s="1">
        <f t="shared" si="3"/>
        <v>0</v>
      </c>
    </row>
    <row r="27" spans="1:41" x14ac:dyDescent="0.25">
      <c r="A27" s="12" t="s">
        <v>219</v>
      </c>
      <c r="B27" s="12" t="s">
        <v>222</v>
      </c>
      <c r="C27" s="12" t="s">
        <v>21</v>
      </c>
      <c r="D27" s="12" t="s">
        <v>221</v>
      </c>
      <c r="E27" s="13" t="s">
        <v>220</v>
      </c>
      <c r="F27" s="12" t="s">
        <v>27</v>
      </c>
      <c r="G27" s="12">
        <v>57</v>
      </c>
      <c r="H27" s="12">
        <v>34</v>
      </c>
      <c r="I27" s="12">
        <v>0</v>
      </c>
      <c r="J27" s="12">
        <v>34</v>
      </c>
      <c r="K27" s="12">
        <v>23</v>
      </c>
      <c r="L27" s="12">
        <v>3.19</v>
      </c>
      <c r="M27" s="12" t="s">
        <v>170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18</v>
      </c>
      <c r="T27" s="9">
        <v>18</v>
      </c>
      <c r="U27" s="9">
        <v>21</v>
      </c>
      <c r="V27" s="9">
        <v>0</v>
      </c>
      <c r="W27" s="9">
        <v>0</v>
      </c>
      <c r="X27" s="9">
        <f t="shared" si="0"/>
        <v>57</v>
      </c>
      <c r="Y27" s="1">
        <v>424064</v>
      </c>
      <c r="Z27" s="1">
        <v>445327</v>
      </c>
      <c r="AA27" s="15">
        <v>23</v>
      </c>
      <c r="AB27" s="1">
        <v>34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f t="shared" si="1"/>
        <v>34</v>
      </c>
      <c r="AM27" s="1">
        <v>0</v>
      </c>
      <c r="AN27" s="1">
        <f t="shared" si="2"/>
        <v>34</v>
      </c>
      <c r="AO27" s="1">
        <f t="shared" si="3"/>
        <v>0</v>
      </c>
    </row>
    <row r="28" spans="1:41" x14ac:dyDescent="0.25">
      <c r="A28" s="12" t="s">
        <v>223</v>
      </c>
      <c r="B28" s="12" t="s">
        <v>226</v>
      </c>
      <c r="C28" s="12" t="s">
        <v>21</v>
      </c>
      <c r="D28" s="12" t="s">
        <v>225</v>
      </c>
      <c r="E28" s="13" t="s">
        <v>224</v>
      </c>
      <c r="F28" s="12" t="s">
        <v>126</v>
      </c>
      <c r="G28" s="12">
        <v>129</v>
      </c>
      <c r="H28" s="12">
        <v>23</v>
      </c>
      <c r="I28" s="12">
        <v>0</v>
      </c>
      <c r="J28" s="12">
        <v>23</v>
      </c>
      <c r="K28" s="12">
        <v>106</v>
      </c>
      <c r="L28" s="12">
        <v>8.92</v>
      </c>
      <c r="M28" s="12" t="s">
        <v>127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36</v>
      </c>
      <c r="T28" s="9">
        <v>22.273381294964029</v>
      </c>
      <c r="U28" s="9">
        <v>51.97122302158273</v>
      </c>
      <c r="V28" s="9">
        <v>18.561151079136689</v>
      </c>
      <c r="W28" s="9">
        <v>0</v>
      </c>
      <c r="X28" s="9">
        <f t="shared" si="0"/>
        <v>128.80575539568343</v>
      </c>
      <c r="Y28" s="1">
        <v>438172</v>
      </c>
      <c r="Z28" s="1">
        <v>445483</v>
      </c>
      <c r="AA28" s="15">
        <v>66</v>
      </c>
      <c r="AB28" s="1">
        <v>23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f t="shared" si="1"/>
        <v>23</v>
      </c>
      <c r="AM28" s="1">
        <v>0</v>
      </c>
      <c r="AN28" s="1">
        <f t="shared" si="2"/>
        <v>23</v>
      </c>
      <c r="AO28" s="1">
        <f t="shared" si="3"/>
        <v>0</v>
      </c>
    </row>
    <row r="29" spans="1:41" x14ac:dyDescent="0.25">
      <c r="A29" s="12" t="s">
        <v>788</v>
      </c>
      <c r="B29" s="12" t="s">
        <v>791</v>
      </c>
      <c r="C29" s="12" t="s">
        <v>21</v>
      </c>
      <c r="D29" s="12" t="s">
        <v>790</v>
      </c>
      <c r="E29" s="13" t="s">
        <v>789</v>
      </c>
      <c r="F29" s="12" t="s">
        <v>110</v>
      </c>
      <c r="G29" s="12">
        <v>25</v>
      </c>
      <c r="H29" s="12">
        <v>25</v>
      </c>
      <c r="I29" s="12">
        <v>0</v>
      </c>
      <c r="J29" s="12">
        <v>25</v>
      </c>
      <c r="K29" s="12">
        <v>0</v>
      </c>
      <c r="L29" s="12">
        <v>0.72</v>
      </c>
      <c r="M29" s="12" t="s">
        <v>111</v>
      </c>
      <c r="N29" s="9">
        <v>16</v>
      </c>
      <c r="O29" s="9">
        <v>9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f t="shared" si="0"/>
        <v>25</v>
      </c>
      <c r="Y29" s="1">
        <v>426505</v>
      </c>
      <c r="Z29" s="1">
        <v>433284</v>
      </c>
      <c r="AA29" s="15">
        <v>0</v>
      </c>
      <c r="AB29" s="1">
        <v>25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f t="shared" si="1"/>
        <v>25</v>
      </c>
      <c r="AM29" s="1">
        <v>0</v>
      </c>
      <c r="AN29" s="1">
        <f t="shared" si="2"/>
        <v>25</v>
      </c>
      <c r="AO29" s="1">
        <f t="shared" si="3"/>
        <v>0</v>
      </c>
    </row>
    <row r="30" spans="1:41" x14ac:dyDescent="0.25">
      <c r="A30" s="12" t="s">
        <v>232</v>
      </c>
      <c r="B30" s="12" t="s">
        <v>235</v>
      </c>
      <c r="C30" s="12" t="s">
        <v>21</v>
      </c>
      <c r="D30" s="12" t="s">
        <v>234</v>
      </c>
      <c r="E30" s="13" t="s">
        <v>233</v>
      </c>
      <c r="F30" s="12" t="s">
        <v>90</v>
      </c>
      <c r="G30" s="12">
        <v>67</v>
      </c>
      <c r="H30" s="12">
        <v>11</v>
      </c>
      <c r="I30" s="12">
        <v>0</v>
      </c>
      <c r="J30" s="12">
        <v>11</v>
      </c>
      <c r="K30" s="12">
        <v>56</v>
      </c>
      <c r="L30" s="12">
        <v>2.38</v>
      </c>
      <c r="M30" s="12" t="s">
        <v>206</v>
      </c>
      <c r="N30" s="9">
        <v>2</v>
      </c>
      <c r="O30" s="9">
        <v>19</v>
      </c>
      <c r="P30" s="9">
        <v>0</v>
      </c>
      <c r="Q30" s="9">
        <v>0</v>
      </c>
      <c r="R30" s="9">
        <v>0</v>
      </c>
      <c r="S30" s="9">
        <v>10</v>
      </c>
      <c r="T30" s="9">
        <v>24</v>
      </c>
      <c r="U30" s="9">
        <v>12</v>
      </c>
      <c r="V30" s="9">
        <v>0</v>
      </c>
      <c r="W30" s="9">
        <v>0</v>
      </c>
      <c r="X30" s="9">
        <f t="shared" si="0"/>
        <v>67</v>
      </c>
      <c r="Y30" s="1">
        <v>436956</v>
      </c>
      <c r="Z30" s="1">
        <v>429203</v>
      </c>
      <c r="AA30" s="15">
        <v>24</v>
      </c>
      <c r="AB30" s="1">
        <v>11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f t="shared" si="1"/>
        <v>11</v>
      </c>
      <c r="AM30" s="1">
        <v>0</v>
      </c>
      <c r="AN30" s="1">
        <f t="shared" si="2"/>
        <v>11</v>
      </c>
      <c r="AO30" s="1">
        <f t="shared" si="3"/>
        <v>0</v>
      </c>
    </row>
    <row r="31" spans="1:41" x14ac:dyDescent="0.25">
      <c r="A31" s="12" t="s">
        <v>239</v>
      </c>
      <c r="B31" s="12" t="s">
        <v>242</v>
      </c>
      <c r="C31" s="12" t="s">
        <v>21</v>
      </c>
      <c r="D31" s="12" t="s">
        <v>241</v>
      </c>
      <c r="E31" s="13" t="s">
        <v>240</v>
      </c>
      <c r="F31" s="12" t="s">
        <v>69</v>
      </c>
      <c r="G31" s="12">
        <v>23</v>
      </c>
      <c r="H31" s="12">
        <v>23</v>
      </c>
      <c r="I31" s="12">
        <v>0</v>
      </c>
      <c r="J31" s="12">
        <v>23</v>
      </c>
      <c r="K31" s="12">
        <v>0</v>
      </c>
      <c r="L31" s="12">
        <v>0.65</v>
      </c>
      <c r="M31" s="12" t="s">
        <v>180</v>
      </c>
      <c r="N31" s="9">
        <v>2.0909090909090908</v>
      </c>
      <c r="O31" s="9">
        <v>4.1818181818181817</v>
      </c>
      <c r="P31" s="9">
        <v>0</v>
      </c>
      <c r="Q31" s="9">
        <v>0</v>
      </c>
      <c r="R31" s="9">
        <v>0</v>
      </c>
      <c r="S31" s="9">
        <v>0</v>
      </c>
      <c r="T31" s="9">
        <v>16.727272727272727</v>
      </c>
      <c r="U31" s="9">
        <v>0</v>
      </c>
      <c r="V31" s="9">
        <v>0</v>
      </c>
      <c r="W31" s="9">
        <v>0</v>
      </c>
      <c r="X31" s="9">
        <f t="shared" si="0"/>
        <v>23</v>
      </c>
      <c r="Y31" s="1">
        <v>434234</v>
      </c>
      <c r="Z31" s="1">
        <v>434236</v>
      </c>
      <c r="AA31" s="15">
        <v>0</v>
      </c>
      <c r="AB31" s="1">
        <v>0</v>
      </c>
      <c r="AC31" s="1">
        <v>23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f t="shared" si="1"/>
        <v>23</v>
      </c>
      <c r="AM31" s="1">
        <v>0</v>
      </c>
      <c r="AN31" s="1">
        <f t="shared" si="2"/>
        <v>23</v>
      </c>
      <c r="AO31" s="1">
        <f t="shared" si="3"/>
        <v>0</v>
      </c>
    </row>
    <row r="32" spans="1:41" x14ac:dyDescent="0.25">
      <c r="A32" s="12" t="s">
        <v>243</v>
      </c>
      <c r="B32" s="12" t="s">
        <v>18</v>
      </c>
      <c r="C32" s="12" t="s">
        <v>21</v>
      </c>
      <c r="D32" s="12" t="s">
        <v>245</v>
      </c>
      <c r="E32" s="13" t="s">
        <v>244</v>
      </c>
      <c r="F32" s="12" t="s">
        <v>126</v>
      </c>
      <c r="G32" s="12">
        <v>177</v>
      </c>
      <c r="H32" s="12">
        <v>51</v>
      </c>
      <c r="I32" s="12">
        <v>0</v>
      </c>
      <c r="J32" s="12">
        <v>51</v>
      </c>
      <c r="K32" s="12">
        <v>126</v>
      </c>
      <c r="L32" s="12">
        <v>8.08</v>
      </c>
      <c r="M32" s="12" t="s">
        <v>127</v>
      </c>
      <c r="N32" s="9">
        <v>7</v>
      </c>
      <c r="O32" s="9">
        <v>144.32183908045977</v>
      </c>
      <c r="P32" s="9">
        <v>0</v>
      </c>
      <c r="Q32" s="9">
        <v>0</v>
      </c>
      <c r="R32" s="9">
        <v>0</v>
      </c>
      <c r="S32" s="9">
        <v>24</v>
      </c>
      <c r="T32" s="9">
        <v>1.9770114942528736</v>
      </c>
      <c r="U32" s="9">
        <v>0</v>
      </c>
      <c r="V32" s="9">
        <v>0</v>
      </c>
      <c r="W32" s="9">
        <v>0</v>
      </c>
      <c r="X32" s="9">
        <f t="shared" si="0"/>
        <v>177.29885057471265</v>
      </c>
      <c r="Y32" s="1">
        <v>436524</v>
      </c>
      <c r="Z32" s="1">
        <v>441042</v>
      </c>
      <c r="AA32" s="15">
        <v>1</v>
      </c>
      <c r="AB32" s="1">
        <v>25</v>
      </c>
      <c r="AC32" s="1">
        <v>26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f t="shared" si="1"/>
        <v>51</v>
      </c>
      <c r="AM32" s="1">
        <v>0</v>
      </c>
      <c r="AN32" s="1">
        <f t="shared" si="2"/>
        <v>51</v>
      </c>
      <c r="AO32" s="1">
        <f t="shared" si="3"/>
        <v>0</v>
      </c>
    </row>
    <row r="33" spans="1:41" x14ac:dyDescent="0.25">
      <c r="A33" s="12" t="s">
        <v>247</v>
      </c>
      <c r="B33" s="12" t="s">
        <v>250</v>
      </c>
      <c r="C33" s="12" t="s">
        <v>21</v>
      </c>
      <c r="D33" s="12" t="s">
        <v>249</v>
      </c>
      <c r="E33" s="13" t="s">
        <v>248</v>
      </c>
      <c r="F33" s="12" t="s">
        <v>29</v>
      </c>
      <c r="G33" s="12">
        <v>848</v>
      </c>
      <c r="H33" s="12">
        <v>633</v>
      </c>
      <c r="I33" s="12">
        <v>629</v>
      </c>
      <c r="J33" s="12">
        <v>4</v>
      </c>
      <c r="K33" s="12">
        <v>215</v>
      </c>
      <c r="L33" s="12">
        <v>1.34</v>
      </c>
      <c r="M33" s="12" t="s">
        <v>20</v>
      </c>
      <c r="N33" s="9">
        <v>258</v>
      </c>
      <c r="O33" s="9">
        <v>327</v>
      </c>
      <c r="P33" s="9">
        <v>44</v>
      </c>
      <c r="Q33" s="9">
        <v>219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f t="shared" si="0"/>
        <v>848</v>
      </c>
      <c r="Y33" s="1">
        <v>429298</v>
      </c>
      <c r="Z33" s="1">
        <v>433628</v>
      </c>
      <c r="AA33" s="15">
        <v>215</v>
      </c>
      <c r="AB33" s="1">
        <v>325</v>
      </c>
      <c r="AC33" s="1">
        <v>308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f t="shared" si="1"/>
        <v>633</v>
      </c>
      <c r="AM33" s="1">
        <v>0</v>
      </c>
      <c r="AN33" s="1">
        <f t="shared" si="2"/>
        <v>633</v>
      </c>
      <c r="AO33" s="1">
        <f t="shared" si="3"/>
        <v>0</v>
      </c>
    </row>
    <row r="34" spans="1:41" x14ac:dyDescent="0.25">
      <c r="A34" s="12" t="s">
        <v>255</v>
      </c>
      <c r="B34" s="12" t="s">
        <v>258</v>
      </c>
      <c r="C34" s="12" t="s">
        <v>21</v>
      </c>
      <c r="D34" s="12" t="s">
        <v>257</v>
      </c>
      <c r="E34" s="13" t="s">
        <v>256</v>
      </c>
      <c r="F34" s="12" t="s">
        <v>174</v>
      </c>
      <c r="G34" s="12">
        <v>147</v>
      </c>
      <c r="H34" s="12">
        <v>140</v>
      </c>
      <c r="I34" s="12">
        <v>0</v>
      </c>
      <c r="J34" s="12">
        <v>140</v>
      </c>
      <c r="K34" s="12">
        <v>7</v>
      </c>
      <c r="L34" s="12">
        <v>7.26</v>
      </c>
      <c r="M34" s="12" t="s">
        <v>202</v>
      </c>
      <c r="N34" s="9">
        <v>3.8940397350993377</v>
      </c>
      <c r="O34" s="9">
        <v>0</v>
      </c>
      <c r="P34" s="9">
        <v>0</v>
      </c>
      <c r="Q34" s="9">
        <v>0</v>
      </c>
      <c r="R34" s="9">
        <v>3.8940397350993377</v>
      </c>
      <c r="S34" s="9">
        <v>49</v>
      </c>
      <c r="T34" s="9">
        <v>71.066225165562912</v>
      </c>
      <c r="U34" s="9">
        <v>19.47019867549669</v>
      </c>
      <c r="V34" s="9">
        <v>0</v>
      </c>
      <c r="W34" s="9">
        <v>0</v>
      </c>
      <c r="X34" s="9">
        <f t="shared" si="0"/>
        <v>147.3245033112583</v>
      </c>
      <c r="Y34" s="1">
        <v>433426</v>
      </c>
      <c r="Z34" s="1">
        <v>433249</v>
      </c>
      <c r="AA34" s="15">
        <v>7</v>
      </c>
      <c r="AB34" s="1">
        <v>25</v>
      </c>
      <c r="AC34" s="1">
        <v>35</v>
      </c>
      <c r="AD34" s="1">
        <v>35</v>
      </c>
      <c r="AE34" s="1">
        <v>35</v>
      </c>
      <c r="AF34" s="1">
        <v>10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f t="shared" si="1"/>
        <v>140</v>
      </c>
      <c r="AM34" s="1">
        <v>0</v>
      </c>
      <c r="AN34" s="1">
        <f t="shared" si="2"/>
        <v>140</v>
      </c>
      <c r="AO34" s="1">
        <f t="shared" si="3"/>
        <v>0</v>
      </c>
    </row>
    <row r="35" spans="1:41" x14ac:dyDescent="0.25">
      <c r="A35" s="12" t="s">
        <v>276</v>
      </c>
      <c r="B35" s="12" t="s">
        <v>279</v>
      </c>
      <c r="C35" s="12" t="s">
        <v>21</v>
      </c>
      <c r="D35" s="12" t="s">
        <v>278</v>
      </c>
      <c r="E35" s="13" t="s">
        <v>277</v>
      </c>
      <c r="F35" s="12" t="s">
        <v>110</v>
      </c>
      <c r="G35" s="12">
        <v>263</v>
      </c>
      <c r="H35" s="12">
        <v>137</v>
      </c>
      <c r="I35" s="12">
        <v>0</v>
      </c>
      <c r="J35" s="12">
        <v>137</v>
      </c>
      <c r="K35" s="12">
        <v>126</v>
      </c>
      <c r="L35" s="12">
        <v>3.62</v>
      </c>
      <c r="M35" s="12" t="s">
        <v>116</v>
      </c>
      <c r="N35" s="9">
        <v>32</v>
      </c>
      <c r="O35" s="9">
        <v>151</v>
      </c>
      <c r="P35" s="9">
        <v>0</v>
      </c>
      <c r="Q35" s="9">
        <v>0</v>
      </c>
      <c r="R35" s="9">
        <v>0</v>
      </c>
      <c r="S35" s="9">
        <v>27</v>
      </c>
      <c r="T35" s="9">
        <v>42</v>
      </c>
      <c r="U35" s="9">
        <v>11</v>
      </c>
      <c r="V35" s="9">
        <v>0</v>
      </c>
      <c r="W35" s="9">
        <v>0</v>
      </c>
      <c r="X35" s="9">
        <f t="shared" si="0"/>
        <v>263</v>
      </c>
      <c r="Y35" s="1">
        <v>426429</v>
      </c>
      <c r="Z35" s="1">
        <v>435590</v>
      </c>
      <c r="AA35" s="15">
        <v>42</v>
      </c>
      <c r="AB35" s="1">
        <v>131</v>
      </c>
      <c r="AC35" s="1">
        <v>6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f t="shared" si="1"/>
        <v>137</v>
      </c>
      <c r="AM35" s="1">
        <v>0</v>
      </c>
      <c r="AN35" s="1">
        <f t="shared" si="2"/>
        <v>137</v>
      </c>
      <c r="AO35" s="1">
        <f t="shared" si="3"/>
        <v>0</v>
      </c>
    </row>
    <row r="36" spans="1:41" x14ac:dyDescent="0.25">
      <c r="A36" s="12" t="s">
        <v>315</v>
      </c>
      <c r="B36" s="12" t="s">
        <v>318</v>
      </c>
      <c r="C36" s="12" t="s">
        <v>21</v>
      </c>
      <c r="D36" s="12" t="s">
        <v>317</v>
      </c>
      <c r="E36" s="13" t="s">
        <v>316</v>
      </c>
      <c r="F36" s="12" t="s">
        <v>124</v>
      </c>
      <c r="G36" s="12">
        <v>82</v>
      </c>
      <c r="H36" s="12">
        <v>82</v>
      </c>
      <c r="I36" s="12">
        <v>1</v>
      </c>
      <c r="J36" s="12">
        <v>81</v>
      </c>
      <c r="K36" s="12">
        <v>0</v>
      </c>
      <c r="L36" s="12">
        <v>2.52</v>
      </c>
      <c r="M36" s="12" t="s">
        <v>159</v>
      </c>
      <c r="N36" s="9">
        <v>17</v>
      </c>
      <c r="O36" s="9">
        <v>10</v>
      </c>
      <c r="P36" s="9">
        <v>0</v>
      </c>
      <c r="Q36" s="9">
        <v>0</v>
      </c>
      <c r="R36" s="9">
        <v>0</v>
      </c>
      <c r="S36" s="9">
        <v>28</v>
      </c>
      <c r="T36" s="9">
        <v>23.000000000000004</v>
      </c>
      <c r="U36" s="9">
        <v>4</v>
      </c>
      <c r="V36" s="9">
        <v>0</v>
      </c>
      <c r="W36" s="9">
        <v>0</v>
      </c>
      <c r="X36" s="9">
        <f t="shared" si="0"/>
        <v>82</v>
      </c>
      <c r="Y36" s="1">
        <v>423705.60142800002</v>
      </c>
      <c r="Z36" s="1">
        <v>433650.80317799997</v>
      </c>
      <c r="AA36" s="15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35</v>
      </c>
      <c r="AH36" s="1">
        <v>35</v>
      </c>
      <c r="AI36" s="1">
        <v>12</v>
      </c>
      <c r="AJ36" s="1">
        <v>0</v>
      </c>
      <c r="AK36" s="1">
        <v>0</v>
      </c>
      <c r="AL36" s="1">
        <f t="shared" si="1"/>
        <v>82</v>
      </c>
      <c r="AM36" s="1">
        <v>0</v>
      </c>
      <c r="AN36" s="1">
        <f t="shared" si="2"/>
        <v>82</v>
      </c>
      <c r="AO36" s="1">
        <f t="shared" si="3"/>
        <v>0</v>
      </c>
    </row>
    <row r="37" spans="1:41" x14ac:dyDescent="0.25">
      <c r="A37" s="12" t="s">
        <v>347</v>
      </c>
      <c r="B37" s="12" t="s">
        <v>18</v>
      </c>
      <c r="C37" s="12" t="s">
        <v>21</v>
      </c>
      <c r="D37" s="12" t="s">
        <v>349</v>
      </c>
      <c r="E37" s="13" t="s">
        <v>348</v>
      </c>
      <c r="F37" s="12" t="s">
        <v>29</v>
      </c>
      <c r="G37" s="12">
        <v>43</v>
      </c>
      <c r="H37" s="12">
        <v>36</v>
      </c>
      <c r="I37" s="12">
        <v>0</v>
      </c>
      <c r="J37" s="12">
        <v>36</v>
      </c>
      <c r="K37" s="12">
        <v>7</v>
      </c>
      <c r="L37" s="12">
        <v>0.05</v>
      </c>
      <c r="M37" s="12" t="s">
        <v>20</v>
      </c>
      <c r="N37" s="9">
        <v>42</v>
      </c>
      <c r="O37" s="9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f t="shared" si="0"/>
        <v>43</v>
      </c>
      <c r="Y37" s="1">
        <v>429836</v>
      </c>
      <c r="Z37" s="1">
        <v>433768</v>
      </c>
      <c r="AA37" s="15">
        <v>6</v>
      </c>
      <c r="AB37" s="1">
        <v>36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f t="shared" si="1"/>
        <v>36</v>
      </c>
      <c r="AM37" s="1">
        <v>0</v>
      </c>
      <c r="AN37" s="1">
        <f t="shared" si="2"/>
        <v>36</v>
      </c>
      <c r="AO37" s="1">
        <f t="shared" si="3"/>
        <v>0</v>
      </c>
    </row>
    <row r="38" spans="1:41" x14ac:dyDescent="0.25">
      <c r="A38" s="12" t="s">
        <v>357</v>
      </c>
      <c r="B38" s="12" t="s">
        <v>360</v>
      </c>
      <c r="C38" s="12" t="s">
        <v>21</v>
      </c>
      <c r="D38" s="12" t="s">
        <v>359</v>
      </c>
      <c r="E38" s="13" t="s">
        <v>358</v>
      </c>
      <c r="F38" s="12" t="s">
        <v>124</v>
      </c>
      <c r="G38" s="12">
        <v>114</v>
      </c>
      <c r="H38" s="12">
        <v>3</v>
      </c>
      <c r="I38" s="12">
        <v>0</v>
      </c>
      <c r="J38" s="12">
        <v>3</v>
      </c>
      <c r="K38" s="12">
        <v>111</v>
      </c>
      <c r="L38" s="12">
        <v>5.3</v>
      </c>
      <c r="M38" s="12" t="s">
        <v>96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114</v>
      </c>
      <c r="X38" s="9">
        <f t="shared" si="0"/>
        <v>114</v>
      </c>
      <c r="Y38" s="1">
        <v>424537</v>
      </c>
      <c r="Z38" s="1">
        <v>431020</v>
      </c>
      <c r="AA38" s="15">
        <v>13</v>
      </c>
      <c r="AB38" s="1">
        <v>3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f t="shared" si="1"/>
        <v>3</v>
      </c>
      <c r="AM38" s="1">
        <v>0</v>
      </c>
      <c r="AN38" s="1">
        <f t="shared" si="2"/>
        <v>3</v>
      </c>
      <c r="AO38" s="1">
        <f t="shared" si="3"/>
        <v>0</v>
      </c>
    </row>
    <row r="39" spans="1:41" x14ac:dyDescent="0.25">
      <c r="A39" s="12" t="s">
        <v>364</v>
      </c>
      <c r="B39" s="12" t="s">
        <v>367</v>
      </c>
      <c r="C39" s="12" t="s">
        <v>21</v>
      </c>
      <c r="D39" s="12" t="s">
        <v>366</v>
      </c>
      <c r="E39" s="13" t="s">
        <v>365</v>
      </c>
      <c r="F39" s="12" t="s">
        <v>69</v>
      </c>
      <c r="G39" s="12">
        <v>175</v>
      </c>
      <c r="H39" s="12">
        <v>175</v>
      </c>
      <c r="I39" s="12">
        <v>0</v>
      </c>
      <c r="J39" s="12">
        <v>175</v>
      </c>
      <c r="K39" s="12">
        <v>0</v>
      </c>
      <c r="L39" s="12">
        <v>0.78</v>
      </c>
      <c r="M39" s="12" t="s">
        <v>30</v>
      </c>
      <c r="N39" s="9">
        <v>83</v>
      </c>
      <c r="O39" s="9">
        <v>82</v>
      </c>
      <c r="P39" s="9">
        <v>10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f t="shared" si="0"/>
        <v>175</v>
      </c>
      <c r="Y39" s="1">
        <v>431319.41811500001</v>
      </c>
      <c r="Z39" s="1">
        <v>433177.97795999999</v>
      </c>
      <c r="AA39" s="15">
        <v>0</v>
      </c>
      <c r="AB39" s="1">
        <v>0</v>
      </c>
      <c r="AC39" s="1">
        <v>113</v>
      </c>
      <c r="AD39" s="1">
        <v>62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f t="shared" si="1"/>
        <v>175</v>
      </c>
      <c r="AM39" s="1">
        <v>0</v>
      </c>
      <c r="AN39" s="1">
        <f t="shared" si="2"/>
        <v>175</v>
      </c>
      <c r="AO39" s="1">
        <f t="shared" si="3"/>
        <v>0</v>
      </c>
    </row>
    <row r="40" spans="1:41" x14ac:dyDescent="0.25">
      <c r="A40" s="12" t="s">
        <v>374</v>
      </c>
      <c r="B40" s="12" t="s">
        <v>377</v>
      </c>
      <c r="C40" s="12" t="s">
        <v>21</v>
      </c>
      <c r="D40" s="12" t="s">
        <v>376</v>
      </c>
      <c r="E40" s="13" t="s">
        <v>375</v>
      </c>
      <c r="F40" s="12" t="s">
        <v>29</v>
      </c>
      <c r="G40" s="12">
        <v>399</v>
      </c>
      <c r="H40" s="12">
        <v>399</v>
      </c>
      <c r="I40" s="12">
        <v>0</v>
      </c>
      <c r="J40" s="12">
        <v>399</v>
      </c>
      <c r="K40" s="12">
        <v>0</v>
      </c>
      <c r="L40" s="12">
        <v>0.22</v>
      </c>
      <c r="M40" s="12" t="s">
        <v>20</v>
      </c>
      <c r="N40" s="9">
        <v>137</v>
      </c>
      <c r="O40" s="9">
        <v>223</v>
      </c>
      <c r="P40" s="9">
        <v>39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f t="shared" si="0"/>
        <v>399</v>
      </c>
      <c r="Y40" s="1">
        <v>429185</v>
      </c>
      <c r="Z40" s="1">
        <v>433574</v>
      </c>
      <c r="AA40" s="15">
        <v>0</v>
      </c>
      <c r="AB40" s="1">
        <v>200</v>
      </c>
      <c r="AC40" s="1">
        <v>199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f t="shared" si="1"/>
        <v>399</v>
      </c>
      <c r="AM40" s="1">
        <v>0</v>
      </c>
      <c r="AN40" s="1">
        <f t="shared" si="2"/>
        <v>399</v>
      </c>
      <c r="AO40" s="1">
        <f t="shared" si="3"/>
        <v>0</v>
      </c>
    </row>
    <row r="41" spans="1:41" x14ac:dyDescent="0.25">
      <c r="A41" s="12" t="s">
        <v>385</v>
      </c>
      <c r="B41" s="12" t="s">
        <v>388</v>
      </c>
      <c r="C41" s="12" t="s">
        <v>21</v>
      </c>
      <c r="D41" s="12" t="s">
        <v>387</v>
      </c>
      <c r="E41" s="13" t="s">
        <v>386</v>
      </c>
      <c r="F41" s="12" t="s">
        <v>29</v>
      </c>
      <c r="G41" s="12">
        <v>204</v>
      </c>
      <c r="H41" s="12">
        <v>204</v>
      </c>
      <c r="I41" s="12">
        <v>0</v>
      </c>
      <c r="J41" s="12">
        <v>204</v>
      </c>
      <c r="K41" s="12">
        <v>0</v>
      </c>
      <c r="L41" s="12">
        <v>0.19</v>
      </c>
      <c r="M41" s="12" t="s">
        <v>30</v>
      </c>
      <c r="N41" s="9">
        <v>110.99999999999999</v>
      </c>
      <c r="O41" s="9">
        <v>69</v>
      </c>
      <c r="P41" s="9">
        <v>24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f t="shared" si="0"/>
        <v>204</v>
      </c>
      <c r="Y41" s="1">
        <v>430993.07877800002</v>
      </c>
      <c r="Z41" s="1">
        <v>433384.80776499998</v>
      </c>
      <c r="AA41" s="15">
        <v>0</v>
      </c>
      <c r="AB41" s="1">
        <v>204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f t="shared" si="1"/>
        <v>204</v>
      </c>
      <c r="AM41" s="1">
        <v>0</v>
      </c>
      <c r="AN41" s="1">
        <f t="shared" si="2"/>
        <v>204</v>
      </c>
      <c r="AO41" s="1">
        <f t="shared" si="3"/>
        <v>0</v>
      </c>
    </row>
    <row r="42" spans="1:41" x14ac:dyDescent="0.25">
      <c r="A42" s="12" t="s">
        <v>398</v>
      </c>
      <c r="B42" s="12" t="s">
        <v>401</v>
      </c>
      <c r="C42" s="12" t="s">
        <v>21</v>
      </c>
      <c r="D42" s="12" t="s">
        <v>400</v>
      </c>
      <c r="E42" s="13" t="s">
        <v>399</v>
      </c>
      <c r="F42" s="12" t="s">
        <v>29</v>
      </c>
      <c r="G42" s="12">
        <v>17</v>
      </c>
      <c r="H42" s="12">
        <v>6</v>
      </c>
      <c r="I42" s="12">
        <v>0</v>
      </c>
      <c r="J42" s="12">
        <v>6</v>
      </c>
      <c r="K42" s="12">
        <v>11</v>
      </c>
      <c r="L42" s="12">
        <v>0.05</v>
      </c>
      <c r="M42" s="12" t="s">
        <v>20</v>
      </c>
      <c r="N42" s="9">
        <v>10</v>
      </c>
      <c r="O42" s="9">
        <v>7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f t="shared" si="0"/>
        <v>17</v>
      </c>
      <c r="Y42" s="1">
        <v>430184</v>
      </c>
      <c r="Z42" s="1">
        <v>433608</v>
      </c>
      <c r="AA42" s="15">
        <v>0</v>
      </c>
      <c r="AB42" s="1">
        <v>6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f t="shared" si="1"/>
        <v>6</v>
      </c>
      <c r="AM42" s="1">
        <v>0</v>
      </c>
      <c r="AN42" s="1">
        <f t="shared" si="2"/>
        <v>6</v>
      </c>
      <c r="AO42" s="1">
        <f t="shared" si="3"/>
        <v>0</v>
      </c>
    </row>
    <row r="43" spans="1:41" x14ac:dyDescent="0.25">
      <c r="A43" s="12" t="s">
        <v>407</v>
      </c>
      <c r="B43" s="12" t="s">
        <v>409</v>
      </c>
      <c r="C43" s="12" t="s">
        <v>21</v>
      </c>
      <c r="D43" s="12" t="s">
        <v>408</v>
      </c>
      <c r="E43" s="13" t="s">
        <v>799</v>
      </c>
      <c r="F43" s="12" t="s">
        <v>174</v>
      </c>
      <c r="G43" s="12">
        <v>6</v>
      </c>
      <c r="H43" s="12">
        <v>1</v>
      </c>
      <c r="I43" s="12">
        <v>0</v>
      </c>
      <c r="J43" s="12">
        <v>1</v>
      </c>
      <c r="K43" s="12">
        <v>5</v>
      </c>
      <c r="L43" s="12">
        <v>0.31</v>
      </c>
      <c r="M43" s="12" t="s">
        <v>383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6</v>
      </c>
      <c r="V43" s="9">
        <v>0</v>
      </c>
      <c r="W43" s="9">
        <v>0</v>
      </c>
      <c r="X43" s="9">
        <f t="shared" si="0"/>
        <v>6</v>
      </c>
      <c r="Y43" s="1">
        <v>438829.61749999999</v>
      </c>
      <c r="Z43" s="1">
        <v>427331.48999799998</v>
      </c>
      <c r="AA43" s="15">
        <v>2</v>
      </c>
      <c r="AB43" s="1">
        <v>1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f t="shared" si="1"/>
        <v>1</v>
      </c>
      <c r="AM43" s="1">
        <v>0</v>
      </c>
      <c r="AN43" s="1">
        <f t="shared" si="2"/>
        <v>1</v>
      </c>
      <c r="AO43" s="1">
        <f t="shared" si="3"/>
        <v>0</v>
      </c>
    </row>
    <row r="44" spans="1:41" x14ac:dyDescent="0.25">
      <c r="A44" s="12" t="s">
        <v>416</v>
      </c>
      <c r="B44" s="12" t="s">
        <v>418</v>
      </c>
      <c r="C44" s="12" t="s">
        <v>21</v>
      </c>
      <c r="D44" s="12" t="s">
        <v>417</v>
      </c>
      <c r="E44" s="13" t="s">
        <v>800</v>
      </c>
      <c r="F44" s="12" t="s">
        <v>69</v>
      </c>
      <c r="G44" s="12">
        <v>55</v>
      </c>
      <c r="H44" s="12">
        <v>13</v>
      </c>
      <c r="I44" s="12">
        <v>0</v>
      </c>
      <c r="J44" s="12">
        <v>13</v>
      </c>
      <c r="K44" s="12">
        <v>42</v>
      </c>
      <c r="L44" s="12">
        <v>1.93</v>
      </c>
      <c r="M44" s="12" t="s">
        <v>253</v>
      </c>
      <c r="N44" s="9">
        <v>0</v>
      </c>
      <c r="O44" s="9">
        <v>0</v>
      </c>
      <c r="P44" s="9">
        <v>0</v>
      </c>
      <c r="Q44" s="9">
        <v>0</v>
      </c>
      <c r="R44" s="9">
        <v>2</v>
      </c>
      <c r="S44" s="9">
        <v>23</v>
      </c>
      <c r="T44" s="9">
        <v>17</v>
      </c>
      <c r="U44" s="9">
        <v>13</v>
      </c>
      <c r="V44" s="9">
        <v>0</v>
      </c>
      <c r="W44" s="9">
        <v>0</v>
      </c>
      <c r="X44" s="9">
        <f t="shared" si="0"/>
        <v>55</v>
      </c>
      <c r="Y44" s="1">
        <v>433231</v>
      </c>
      <c r="Z44" s="1">
        <v>435759</v>
      </c>
      <c r="AA44" s="15">
        <v>42</v>
      </c>
      <c r="AB44" s="1">
        <v>13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f t="shared" si="1"/>
        <v>13</v>
      </c>
      <c r="AM44" s="1">
        <v>0</v>
      </c>
      <c r="AN44" s="1">
        <f t="shared" si="2"/>
        <v>13</v>
      </c>
      <c r="AO44" s="1">
        <f t="shared" si="3"/>
        <v>0</v>
      </c>
    </row>
    <row r="45" spans="1:41" x14ac:dyDescent="0.25">
      <c r="A45" s="12" t="s">
        <v>801</v>
      </c>
      <c r="B45" s="12" t="s">
        <v>18</v>
      </c>
      <c r="C45" s="12" t="s">
        <v>21</v>
      </c>
      <c r="D45" s="12" t="s">
        <v>803</v>
      </c>
      <c r="E45" s="13" t="s">
        <v>802</v>
      </c>
      <c r="F45" s="12" t="s">
        <v>29</v>
      </c>
      <c r="G45" s="12">
        <v>6</v>
      </c>
      <c r="H45" s="12">
        <v>4</v>
      </c>
      <c r="I45" s="12">
        <v>0</v>
      </c>
      <c r="J45" s="12">
        <v>4</v>
      </c>
      <c r="K45" s="12">
        <v>2</v>
      </c>
      <c r="L45" s="12">
        <v>0.02</v>
      </c>
      <c r="M45" s="12" t="s">
        <v>20</v>
      </c>
      <c r="N45" s="9">
        <v>0</v>
      </c>
      <c r="O45" s="9">
        <v>6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f t="shared" si="0"/>
        <v>6</v>
      </c>
      <c r="Y45" s="1">
        <v>429656.73431700002</v>
      </c>
      <c r="Z45" s="1">
        <v>433510.99751900003</v>
      </c>
      <c r="AA45" s="15">
        <v>1</v>
      </c>
      <c r="AB45" s="1">
        <v>4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f t="shared" si="1"/>
        <v>4</v>
      </c>
      <c r="AM45" s="1">
        <v>0</v>
      </c>
      <c r="AN45" s="1">
        <f t="shared" si="2"/>
        <v>4</v>
      </c>
      <c r="AO45" s="1">
        <f t="shared" si="3"/>
        <v>0</v>
      </c>
    </row>
    <row r="46" spans="1:41" x14ac:dyDescent="0.25">
      <c r="A46" s="12" t="s">
        <v>422</v>
      </c>
      <c r="B46" s="12" t="s">
        <v>18</v>
      </c>
      <c r="C46" s="12" t="s">
        <v>21</v>
      </c>
      <c r="D46" s="12" t="s">
        <v>933</v>
      </c>
      <c r="E46" s="13" t="s">
        <v>423</v>
      </c>
      <c r="F46" s="12" t="s">
        <v>90</v>
      </c>
      <c r="G46" s="12">
        <v>49</v>
      </c>
      <c r="H46" s="12">
        <v>49</v>
      </c>
      <c r="I46" s="12">
        <v>4</v>
      </c>
      <c r="J46" s="12">
        <v>45</v>
      </c>
      <c r="K46" s="12">
        <v>0</v>
      </c>
      <c r="L46" s="12">
        <v>1.67</v>
      </c>
      <c r="M46" s="12" t="s">
        <v>106</v>
      </c>
      <c r="N46" s="9">
        <v>1</v>
      </c>
      <c r="O46" s="9">
        <v>5</v>
      </c>
      <c r="P46" s="9">
        <v>0</v>
      </c>
      <c r="Q46" s="9">
        <v>0</v>
      </c>
      <c r="R46" s="9">
        <v>0</v>
      </c>
      <c r="S46" s="9">
        <v>8</v>
      </c>
      <c r="T46" s="9">
        <v>16</v>
      </c>
      <c r="U46" s="9">
        <v>19</v>
      </c>
      <c r="V46" s="9">
        <v>0</v>
      </c>
      <c r="W46" s="9">
        <v>0</v>
      </c>
      <c r="X46" s="9">
        <f t="shared" si="0"/>
        <v>49</v>
      </c>
      <c r="Y46" s="1">
        <v>425525.844683</v>
      </c>
      <c r="Z46" s="1">
        <v>426785.80407100002</v>
      </c>
      <c r="AA46" s="15">
        <v>0</v>
      </c>
      <c r="AB46" s="1">
        <v>0</v>
      </c>
      <c r="AC46" s="1">
        <v>0</v>
      </c>
      <c r="AD46" s="1">
        <v>0</v>
      </c>
      <c r="AE46" s="1">
        <v>0</v>
      </c>
      <c r="AF46" s="1">
        <v>35</v>
      </c>
      <c r="AG46" s="1">
        <v>14</v>
      </c>
      <c r="AH46" s="1">
        <v>0</v>
      </c>
      <c r="AI46" s="1">
        <v>0</v>
      </c>
      <c r="AJ46" s="1">
        <v>0</v>
      </c>
      <c r="AK46" s="1">
        <v>0</v>
      </c>
      <c r="AL46" s="1">
        <f t="shared" si="1"/>
        <v>49</v>
      </c>
      <c r="AM46" s="1">
        <v>0</v>
      </c>
      <c r="AN46" s="1">
        <f t="shared" si="2"/>
        <v>49</v>
      </c>
      <c r="AO46" s="1">
        <f t="shared" si="3"/>
        <v>0</v>
      </c>
    </row>
    <row r="47" spans="1:41" x14ac:dyDescent="0.25">
      <c r="A47" s="12" t="s">
        <v>427</v>
      </c>
      <c r="B47" s="12" t="s">
        <v>430</v>
      </c>
      <c r="C47" s="12" t="s">
        <v>21</v>
      </c>
      <c r="D47" s="12" t="s">
        <v>429</v>
      </c>
      <c r="E47" s="13" t="s">
        <v>428</v>
      </c>
      <c r="F47" s="12" t="s">
        <v>124</v>
      </c>
      <c r="G47" s="12">
        <v>25</v>
      </c>
      <c r="H47" s="12">
        <v>5</v>
      </c>
      <c r="I47" s="12">
        <v>0</v>
      </c>
      <c r="J47" s="12">
        <v>5</v>
      </c>
      <c r="K47" s="12">
        <v>20</v>
      </c>
      <c r="L47" s="12">
        <v>0.86</v>
      </c>
      <c r="M47" s="12" t="s">
        <v>159</v>
      </c>
      <c r="N47" s="9">
        <v>2</v>
      </c>
      <c r="O47" s="9">
        <v>2</v>
      </c>
      <c r="P47" s="9">
        <v>0</v>
      </c>
      <c r="Q47" s="9">
        <v>0</v>
      </c>
      <c r="R47" s="9">
        <v>0</v>
      </c>
      <c r="S47" s="9">
        <v>8</v>
      </c>
      <c r="T47" s="9">
        <v>11</v>
      </c>
      <c r="U47" s="9">
        <v>2</v>
      </c>
      <c r="V47" s="9">
        <v>0</v>
      </c>
      <c r="W47" s="9">
        <v>0</v>
      </c>
      <c r="X47" s="9">
        <f t="shared" si="0"/>
        <v>25</v>
      </c>
      <c r="Y47" s="1">
        <v>422752</v>
      </c>
      <c r="Z47" s="1">
        <v>433315</v>
      </c>
      <c r="AA47" s="15">
        <v>20</v>
      </c>
      <c r="AB47" s="1">
        <v>5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f t="shared" si="1"/>
        <v>5</v>
      </c>
      <c r="AM47" s="1">
        <v>0</v>
      </c>
      <c r="AN47" s="1">
        <f t="shared" si="2"/>
        <v>5</v>
      </c>
      <c r="AO47" s="1">
        <f t="shared" si="3"/>
        <v>0</v>
      </c>
    </row>
    <row r="48" spans="1:41" x14ac:dyDescent="0.25">
      <c r="A48" s="12" t="s">
        <v>440</v>
      </c>
      <c r="B48" s="12" t="s">
        <v>443</v>
      </c>
      <c r="C48" s="12" t="s">
        <v>21</v>
      </c>
      <c r="D48" s="12" t="s">
        <v>442</v>
      </c>
      <c r="E48" s="13" t="s">
        <v>441</v>
      </c>
      <c r="F48" s="12" t="s">
        <v>174</v>
      </c>
      <c r="G48" s="12">
        <v>437</v>
      </c>
      <c r="H48" s="12">
        <v>286</v>
      </c>
      <c r="I48" s="12">
        <v>0</v>
      </c>
      <c r="J48" s="12">
        <v>286</v>
      </c>
      <c r="K48" s="12">
        <v>151</v>
      </c>
      <c r="L48" s="12">
        <v>19.5</v>
      </c>
      <c r="M48" s="12" t="s">
        <v>175</v>
      </c>
      <c r="N48" s="9">
        <v>0</v>
      </c>
      <c r="O48" s="9">
        <v>0</v>
      </c>
      <c r="P48" s="9">
        <v>0</v>
      </c>
      <c r="Q48" s="9">
        <v>0</v>
      </c>
      <c r="R48" s="9">
        <v>4</v>
      </c>
      <c r="S48" s="9">
        <v>127</v>
      </c>
      <c r="T48" s="9">
        <v>130</v>
      </c>
      <c r="U48" s="9">
        <v>176</v>
      </c>
      <c r="V48" s="9">
        <v>0</v>
      </c>
      <c r="W48" s="9">
        <v>0</v>
      </c>
      <c r="X48" s="9">
        <f t="shared" si="0"/>
        <v>437</v>
      </c>
      <c r="Y48" s="1">
        <v>437302</v>
      </c>
      <c r="Z48" s="1">
        <v>434720</v>
      </c>
      <c r="AA48" s="15">
        <v>143</v>
      </c>
      <c r="AB48" s="1">
        <v>55</v>
      </c>
      <c r="AC48" s="1">
        <v>70</v>
      </c>
      <c r="AD48" s="1">
        <v>70</v>
      </c>
      <c r="AE48" s="1">
        <v>70</v>
      </c>
      <c r="AF48" s="1">
        <v>21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f t="shared" si="1"/>
        <v>286</v>
      </c>
      <c r="AM48" s="1">
        <v>0</v>
      </c>
      <c r="AN48" s="1">
        <f t="shared" si="2"/>
        <v>286</v>
      </c>
      <c r="AO48" s="1">
        <f t="shared" si="3"/>
        <v>0</v>
      </c>
    </row>
    <row r="49" spans="1:41" x14ac:dyDescent="0.25">
      <c r="A49" s="12" t="s">
        <v>462</v>
      </c>
      <c r="B49" s="12" t="s">
        <v>465</v>
      </c>
      <c r="C49" s="12" t="s">
        <v>21</v>
      </c>
      <c r="D49" s="12" t="s">
        <v>464</v>
      </c>
      <c r="E49" s="13" t="s">
        <v>463</v>
      </c>
      <c r="F49" s="12" t="s">
        <v>126</v>
      </c>
      <c r="G49" s="12">
        <v>764</v>
      </c>
      <c r="H49" s="12">
        <v>763</v>
      </c>
      <c r="I49" s="12">
        <v>0</v>
      </c>
      <c r="J49" s="12">
        <v>763</v>
      </c>
      <c r="K49" s="12">
        <v>1</v>
      </c>
      <c r="L49" s="12">
        <v>39.770000000000003</v>
      </c>
      <c r="M49" s="12" t="s">
        <v>130</v>
      </c>
      <c r="N49" s="9">
        <v>0</v>
      </c>
      <c r="O49" s="9">
        <v>0</v>
      </c>
      <c r="P49" s="9">
        <v>0</v>
      </c>
      <c r="Q49" s="9">
        <v>103.639896373057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660</v>
      </c>
      <c r="X49" s="9">
        <f t="shared" si="0"/>
        <v>763.63989637305701</v>
      </c>
      <c r="Y49" s="1">
        <v>441435</v>
      </c>
      <c r="Z49" s="1">
        <v>449190</v>
      </c>
      <c r="AA49" s="15">
        <v>1</v>
      </c>
      <c r="AB49" s="1">
        <v>70</v>
      </c>
      <c r="AC49" s="1">
        <v>70</v>
      </c>
      <c r="AD49" s="1">
        <v>105</v>
      </c>
      <c r="AE49" s="1">
        <v>105</v>
      </c>
      <c r="AF49" s="1">
        <v>105</v>
      </c>
      <c r="AG49" s="1">
        <v>105</v>
      </c>
      <c r="AH49" s="1">
        <v>105</v>
      </c>
      <c r="AI49" s="1">
        <v>98</v>
      </c>
      <c r="AJ49" s="1">
        <v>0</v>
      </c>
      <c r="AK49" s="1">
        <v>0</v>
      </c>
      <c r="AL49" s="1">
        <f t="shared" si="1"/>
        <v>763</v>
      </c>
      <c r="AM49" s="1">
        <v>0</v>
      </c>
      <c r="AN49" s="1">
        <f t="shared" si="2"/>
        <v>763</v>
      </c>
      <c r="AO49" s="1">
        <f t="shared" si="3"/>
        <v>0</v>
      </c>
    </row>
    <row r="50" spans="1:41" x14ac:dyDescent="0.25">
      <c r="A50" s="12" t="s">
        <v>466</v>
      </c>
      <c r="B50" s="12" t="s">
        <v>18</v>
      </c>
      <c r="C50" s="12" t="s">
        <v>21</v>
      </c>
      <c r="D50" s="12" t="s">
        <v>468</v>
      </c>
      <c r="E50" s="13" t="s">
        <v>467</v>
      </c>
      <c r="F50" s="12" t="s">
        <v>90</v>
      </c>
      <c r="G50" s="12">
        <v>70</v>
      </c>
      <c r="H50" s="12">
        <v>38</v>
      </c>
      <c r="I50" s="12">
        <v>0</v>
      </c>
      <c r="J50" s="12">
        <v>38</v>
      </c>
      <c r="K50" s="12">
        <v>32</v>
      </c>
      <c r="L50" s="12">
        <v>1.7</v>
      </c>
      <c r="M50" s="12" t="s">
        <v>206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34</v>
      </c>
      <c r="T50" s="9">
        <v>36</v>
      </c>
      <c r="U50" s="9">
        <v>0</v>
      </c>
      <c r="V50" s="9">
        <v>0</v>
      </c>
      <c r="W50" s="9">
        <v>0</v>
      </c>
      <c r="X50" s="9">
        <f t="shared" si="0"/>
        <v>70</v>
      </c>
      <c r="Y50" s="1">
        <v>436385</v>
      </c>
      <c r="Z50" s="1">
        <v>427242</v>
      </c>
      <c r="AA50" s="15">
        <v>22</v>
      </c>
      <c r="AB50" s="1">
        <v>25</v>
      </c>
      <c r="AC50" s="1">
        <v>13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f t="shared" si="1"/>
        <v>38</v>
      </c>
      <c r="AM50" s="1">
        <v>0</v>
      </c>
      <c r="AN50" s="1">
        <f t="shared" si="2"/>
        <v>38</v>
      </c>
      <c r="AO50" s="1">
        <f t="shared" si="3"/>
        <v>0</v>
      </c>
    </row>
    <row r="51" spans="1:41" x14ac:dyDescent="0.25">
      <c r="A51" s="12" t="s">
        <v>476</v>
      </c>
      <c r="B51" s="12" t="s">
        <v>181</v>
      </c>
      <c r="C51" s="12" t="s">
        <v>21</v>
      </c>
      <c r="D51" s="12" t="s">
        <v>478</v>
      </c>
      <c r="E51" s="13" t="s">
        <v>477</v>
      </c>
      <c r="F51" s="12" t="s">
        <v>69</v>
      </c>
      <c r="G51" s="12">
        <v>185</v>
      </c>
      <c r="H51" s="12">
        <v>1</v>
      </c>
      <c r="I51" s="12">
        <v>0</v>
      </c>
      <c r="J51" s="12">
        <v>1</v>
      </c>
      <c r="K51" s="12">
        <v>184</v>
      </c>
      <c r="L51" s="12">
        <v>6.22</v>
      </c>
      <c r="M51" s="12" t="s">
        <v>180</v>
      </c>
      <c r="N51" s="9">
        <v>0</v>
      </c>
      <c r="O51" s="9">
        <v>0</v>
      </c>
      <c r="P51" s="9">
        <v>0</v>
      </c>
      <c r="Q51" s="9">
        <v>0</v>
      </c>
      <c r="R51" s="9">
        <v>4</v>
      </c>
      <c r="S51" s="9">
        <v>52</v>
      </c>
      <c r="T51" s="9">
        <v>77</v>
      </c>
      <c r="U51" s="9">
        <v>52</v>
      </c>
      <c r="V51" s="9">
        <v>0</v>
      </c>
      <c r="W51" s="9">
        <v>0</v>
      </c>
      <c r="X51" s="9">
        <f t="shared" si="0"/>
        <v>185</v>
      </c>
      <c r="Y51" s="1">
        <v>434941</v>
      </c>
      <c r="Z51" s="1">
        <v>434607</v>
      </c>
      <c r="AA51" s="15">
        <v>3</v>
      </c>
      <c r="AB51" s="1">
        <v>1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f t="shared" si="1"/>
        <v>1</v>
      </c>
      <c r="AM51" s="1">
        <v>0</v>
      </c>
      <c r="AN51" s="1">
        <f t="shared" si="2"/>
        <v>1</v>
      </c>
      <c r="AO51" s="1">
        <f t="shared" si="3"/>
        <v>0</v>
      </c>
    </row>
    <row r="52" spans="1:41" x14ac:dyDescent="0.25">
      <c r="A52" s="12" t="s">
        <v>491</v>
      </c>
      <c r="B52" s="12" t="s">
        <v>494</v>
      </c>
      <c r="C52" s="12" t="s">
        <v>21</v>
      </c>
      <c r="D52" s="12" t="s">
        <v>493</v>
      </c>
      <c r="E52" s="13" t="s">
        <v>492</v>
      </c>
      <c r="F52" s="12" t="s">
        <v>90</v>
      </c>
      <c r="G52" s="12">
        <v>36</v>
      </c>
      <c r="H52" s="12">
        <v>6</v>
      </c>
      <c r="I52" s="12">
        <v>0</v>
      </c>
      <c r="J52" s="12">
        <v>6</v>
      </c>
      <c r="K52" s="12">
        <v>30</v>
      </c>
      <c r="L52" s="12">
        <v>1.46</v>
      </c>
      <c r="M52" s="12" t="s">
        <v>100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9</v>
      </c>
      <c r="T52" s="9">
        <v>4</v>
      </c>
      <c r="U52" s="9">
        <v>23</v>
      </c>
      <c r="V52" s="9">
        <v>0</v>
      </c>
      <c r="W52" s="9">
        <v>0</v>
      </c>
      <c r="X52" s="9">
        <f t="shared" si="0"/>
        <v>36</v>
      </c>
      <c r="Y52" s="1">
        <v>423063</v>
      </c>
      <c r="Z52" s="1">
        <v>429367</v>
      </c>
      <c r="AA52" s="15">
        <v>12</v>
      </c>
      <c r="AB52" s="1">
        <v>6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f t="shared" si="1"/>
        <v>6</v>
      </c>
      <c r="AM52" s="1">
        <v>0</v>
      </c>
      <c r="AN52" s="1">
        <f t="shared" si="2"/>
        <v>6</v>
      </c>
      <c r="AO52" s="1">
        <f t="shared" si="3"/>
        <v>0</v>
      </c>
    </row>
    <row r="53" spans="1:41" x14ac:dyDescent="0.25">
      <c r="A53" s="12" t="s">
        <v>498</v>
      </c>
      <c r="B53" s="12" t="s">
        <v>18</v>
      </c>
      <c r="C53" s="12" t="s">
        <v>21</v>
      </c>
      <c r="D53" s="12" t="s">
        <v>500</v>
      </c>
      <c r="E53" s="13" t="s">
        <v>499</v>
      </c>
      <c r="F53" s="12" t="s">
        <v>29</v>
      </c>
      <c r="G53" s="12">
        <v>83</v>
      </c>
      <c r="H53" s="12">
        <v>33</v>
      </c>
      <c r="I53" s="12">
        <v>0</v>
      </c>
      <c r="J53" s="12">
        <v>33</v>
      </c>
      <c r="K53" s="12">
        <v>50</v>
      </c>
      <c r="L53" s="12">
        <v>0.17</v>
      </c>
      <c r="M53" s="12" t="s">
        <v>20</v>
      </c>
      <c r="N53" s="9">
        <v>34</v>
      </c>
      <c r="O53" s="9">
        <v>43</v>
      </c>
      <c r="P53" s="9">
        <v>6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f t="shared" si="0"/>
        <v>83</v>
      </c>
      <c r="Y53" s="1">
        <v>430029</v>
      </c>
      <c r="Z53" s="1">
        <v>433975</v>
      </c>
      <c r="AA53" s="15">
        <v>19</v>
      </c>
      <c r="AB53" s="1">
        <v>33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f t="shared" si="1"/>
        <v>33</v>
      </c>
      <c r="AM53" s="1">
        <v>0</v>
      </c>
      <c r="AN53" s="1">
        <f t="shared" si="2"/>
        <v>33</v>
      </c>
      <c r="AO53" s="1">
        <f t="shared" si="3"/>
        <v>0</v>
      </c>
    </row>
    <row r="54" spans="1:41" x14ac:dyDescent="0.25">
      <c r="A54" s="12" t="s">
        <v>501</v>
      </c>
      <c r="B54" s="12" t="s">
        <v>18</v>
      </c>
      <c r="C54" s="12" t="s">
        <v>21</v>
      </c>
      <c r="D54" s="12" t="s">
        <v>503</v>
      </c>
      <c r="E54" s="13" t="s">
        <v>502</v>
      </c>
      <c r="F54" s="12" t="s">
        <v>174</v>
      </c>
      <c r="G54" s="12">
        <v>9</v>
      </c>
      <c r="H54" s="12">
        <v>9</v>
      </c>
      <c r="I54" s="12">
        <v>0</v>
      </c>
      <c r="J54" s="12">
        <v>9</v>
      </c>
      <c r="K54" s="12">
        <v>0</v>
      </c>
      <c r="L54" s="12">
        <v>0.33</v>
      </c>
      <c r="M54" s="12" t="s">
        <v>383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9</v>
      </c>
      <c r="V54" s="9">
        <v>0</v>
      </c>
      <c r="W54" s="9">
        <v>0</v>
      </c>
      <c r="X54" s="9">
        <f t="shared" si="0"/>
        <v>9</v>
      </c>
      <c r="Y54" s="1">
        <v>444374</v>
      </c>
      <c r="Z54" s="1">
        <v>432797</v>
      </c>
      <c r="AA54" s="15">
        <v>0</v>
      </c>
      <c r="AB54" s="1">
        <v>9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f t="shared" si="1"/>
        <v>9</v>
      </c>
      <c r="AM54" s="1">
        <v>0</v>
      </c>
      <c r="AN54" s="1">
        <f t="shared" si="2"/>
        <v>9</v>
      </c>
      <c r="AO54" s="1">
        <f t="shared" si="3"/>
        <v>0</v>
      </c>
    </row>
    <row r="55" spans="1:41" x14ac:dyDescent="0.25">
      <c r="A55" s="12" t="s">
        <v>504</v>
      </c>
      <c r="B55" s="12" t="s">
        <v>18</v>
      </c>
      <c r="C55" s="12" t="s">
        <v>21</v>
      </c>
      <c r="D55" s="12" t="s">
        <v>506</v>
      </c>
      <c r="E55" s="13" t="s">
        <v>505</v>
      </c>
      <c r="F55" s="12" t="s">
        <v>90</v>
      </c>
      <c r="G55" s="12">
        <v>11</v>
      </c>
      <c r="H55" s="12">
        <v>11</v>
      </c>
      <c r="I55" s="12">
        <v>0</v>
      </c>
      <c r="J55" s="12">
        <v>11</v>
      </c>
      <c r="K55" s="12">
        <v>0</v>
      </c>
      <c r="L55" s="12">
        <v>0.36</v>
      </c>
      <c r="M55" s="12" t="s">
        <v>100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3</v>
      </c>
      <c r="T55" s="9">
        <v>4</v>
      </c>
      <c r="U55" s="9">
        <v>4</v>
      </c>
      <c r="V55" s="9">
        <v>0</v>
      </c>
      <c r="W55" s="9">
        <v>0</v>
      </c>
      <c r="X55" s="9">
        <f t="shared" si="0"/>
        <v>11</v>
      </c>
      <c r="Y55" s="1">
        <v>425956</v>
      </c>
      <c r="Z55" s="1">
        <v>428636</v>
      </c>
      <c r="AA55" s="15">
        <v>0</v>
      </c>
      <c r="AB55" s="1">
        <v>11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f t="shared" si="1"/>
        <v>11</v>
      </c>
      <c r="AM55" s="1">
        <v>0</v>
      </c>
      <c r="AN55" s="1">
        <f t="shared" si="2"/>
        <v>11</v>
      </c>
      <c r="AO55" s="1">
        <f t="shared" si="3"/>
        <v>0</v>
      </c>
    </row>
    <row r="56" spans="1:41" x14ac:dyDescent="0.25">
      <c r="A56" s="12" t="s">
        <v>513</v>
      </c>
      <c r="B56" s="12" t="s">
        <v>18</v>
      </c>
      <c r="C56" s="12" t="s">
        <v>21</v>
      </c>
      <c r="D56" s="12" t="s">
        <v>515</v>
      </c>
      <c r="E56" s="13" t="s">
        <v>514</v>
      </c>
      <c r="F56" s="12" t="s">
        <v>110</v>
      </c>
      <c r="G56" s="12">
        <v>12</v>
      </c>
      <c r="H56" s="12">
        <v>2</v>
      </c>
      <c r="I56" s="12">
        <v>1</v>
      </c>
      <c r="J56" s="12">
        <v>1</v>
      </c>
      <c r="K56" s="12">
        <v>10</v>
      </c>
      <c r="L56" s="12">
        <v>0.06</v>
      </c>
      <c r="M56" s="12" t="s">
        <v>120</v>
      </c>
      <c r="N56" s="9">
        <v>10</v>
      </c>
      <c r="O56" s="9">
        <v>2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f t="shared" si="0"/>
        <v>12</v>
      </c>
      <c r="Y56" s="1">
        <v>424267</v>
      </c>
      <c r="Z56" s="1">
        <v>434495</v>
      </c>
      <c r="AA56" s="15">
        <v>10</v>
      </c>
      <c r="AB56" s="1">
        <v>2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f t="shared" si="1"/>
        <v>2</v>
      </c>
      <c r="AM56" s="1">
        <v>0</v>
      </c>
      <c r="AN56" s="1">
        <f t="shared" si="2"/>
        <v>2</v>
      </c>
      <c r="AO56" s="1">
        <f t="shared" si="3"/>
        <v>0</v>
      </c>
    </row>
    <row r="57" spans="1:41" x14ac:dyDescent="0.25">
      <c r="A57" s="12" t="s">
        <v>516</v>
      </c>
      <c r="B57" s="12" t="s">
        <v>18</v>
      </c>
      <c r="C57" s="12" t="s">
        <v>21</v>
      </c>
      <c r="D57" s="12" t="s">
        <v>518</v>
      </c>
      <c r="E57" s="13" t="s">
        <v>517</v>
      </c>
      <c r="F57" s="12" t="s">
        <v>19</v>
      </c>
      <c r="G57" s="12">
        <v>15</v>
      </c>
      <c r="H57" s="12">
        <v>4</v>
      </c>
      <c r="I57" s="12">
        <v>0</v>
      </c>
      <c r="J57" s="12">
        <v>4</v>
      </c>
      <c r="K57" s="12">
        <v>11</v>
      </c>
      <c r="L57" s="12">
        <v>0.16</v>
      </c>
      <c r="M57" s="12" t="s">
        <v>22</v>
      </c>
      <c r="N57" s="9">
        <v>6</v>
      </c>
      <c r="O57" s="9">
        <v>9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f t="shared" si="0"/>
        <v>15</v>
      </c>
      <c r="Y57" s="1">
        <v>428569</v>
      </c>
      <c r="Z57" s="1">
        <v>436037</v>
      </c>
      <c r="AA57" s="15">
        <v>11</v>
      </c>
      <c r="AB57" s="1">
        <v>4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f t="shared" si="1"/>
        <v>4</v>
      </c>
      <c r="AM57" s="1">
        <v>0</v>
      </c>
      <c r="AN57" s="1">
        <f t="shared" si="2"/>
        <v>4</v>
      </c>
      <c r="AO57" s="1">
        <f t="shared" si="3"/>
        <v>0</v>
      </c>
    </row>
    <row r="58" spans="1:41" x14ac:dyDescent="0.25">
      <c r="A58" s="12" t="s">
        <v>805</v>
      </c>
      <c r="B58" s="12" t="s">
        <v>808</v>
      </c>
      <c r="C58" s="12" t="s">
        <v>21</v>
      </c>
      <c r="D58" s="12" t="s">
        <v>807</v>
      </c>
      <c r="E58" s="13" t="s">
        <v>806</v>
      </c>
      <c r="F58" s="12" t="s">
        <v>27</v>
      </c>
      <c r="G58" s="12">
        <v>6</v>
      </c>
      <c r="H58" s="12">
        <v>6</v>
      </c>
      <c r="I58" s="12">
        <v>0</v>
      </c>
      <c r="J58" s="12">
        <v>6</v>
      </c>
      <c r="K58" s="12">
        <v>0</v>
      </c>
      <c r="L58" s="12">
        <v>0.78</v>
      </c>
      <c r="M58" s="12" t="s">
        <v>28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6</v>
      </c>
      <c r="T58" s="9">
        <v>0</v>
      </c>
      <c r="U58" s="9">
        <v>0</v>
      </c>
      <c r="V58" s="9">
        <v>0</v>
      </c>
      <c r="W58" s="9">
        <v>0</v>
      </c>
      <c r="X58" s="9">
        <f t="shared" si="0"/>
        <v>6</v>
      </c>
      <c r="Y58" s="1">
        <v>420006.591074</v>
      </c>
      <c r="Z58" s="1">
        <v>445522.99169</v>
      </c>
      <c r="AA58" s="15">
        <v>0</v>
      </c>
      <c r="AB58" s="1">
        <v>6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f t="shared" si="1"/>
        <v>6</v>
      </c>
      <c r="AM58" s="1">
        <v>0</v>
      </c>
      <c r="AN58" s="1">
        <f t="shared" si="2"/>
        <v>6</v>
      </c>
      <c r="AO58" s="1">
        <f t="shared" si="3"/>
        <v>0</v>
      </c>
    </row>
    <row r="59" spans="1:41" x14ac:dyDescent="0.25">
      <c r="A59" s="12" t="s">
        <v>531</v>
      </c>
      <c r="B59" s="12" t="s">
        <v>18</v>
      </c>
      <c r="C59" s="12" t="s">
        <v>21</v>
      </c>
      <c r="D59" s="12" t="s">
        <v>533</v>
      </c>
      <c r="E59" s="13" t="s">
        <v>532</v>
      </c>
      <c r="F59" s="12" t="s">
        <v>27</v>
      </c>
      <c r="G59" s="12">
        <v>74</v>
      </c>
      <c r="H59" s="12">
        <v>50</v>
      </c>
      <c r="I59" s="12">
        <v>0</v>
      </c>
      <c r="J59" s="12">
        <v>50</v>
      </c>
      <c r="K59" s="12">
        <v>24</v>
      </c>
      <c r="L59" s="12">
        <v>4.38</v>
      </c>
      <c r="M59" s="12" t="s">
        <v>170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16</v>
      </c>
      <c r="T59" s="9">
        <v>20</v>
      </c>
      <c r="U59" s="9">
        <v>28</v>
      </c>
      <c r="V59" s="9">
        <v>10</v>
      </c>
      <c r="W59" s="9">
        <v>0</v>
      </c>
      <c r="X59" s="9">
        <f t="shared" si="0"/>
        <v>74</v>
      </c>
      <c r="Y59" s="1">
        <v>428137</v>
      </c>
      <c r="Z59" s="1">
        <v>439666</v>
      </c>
      <c r="AA59" s="15">
        <v>24</v>
      </c>
      <c r="AB59" s="1">
        <v>35</v>
      </c>
      <c r="AC59" s="1">
        <v>15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f t="shared" si="1"/>
        <v>50</v>
      </c>
      <c r="AM59" s="1">
        <v>0</v>
      </c>
      <c r="AN59" s="1">
        <f t="shared" si="2"/>
        <v>50</v>
      </c>
      <c r="AO59" s="1">
        <f t="shared" si="3"/>
        <v>0</v>
      </c>
    </row>
    <row r="60" spans="1:41" x14ac:dyDescent="0.25">
      <c r="A60" s="12" t="s">
        <v>540</v>
      </c>
      <c r="B60" s="12" t="s">
        <v>18</v>
      </c>
      <c r="C60" s="12" t="s">
        <v>21</v>
      </c>
      <c r="D60" s="12" t="s">
        <v>541</v>
      </c>
      <c r="E60" s="13" t="s">
        <v>955</v>
      </c>
      <c r="F60" s="12" t="s">
        <v>29</v>
      </c>
      <c r="G60" s="12">
        <v>444</v>
      </c>
      <c r="H60" s="12">
        <v>444</v>
      </c>
      <c r="I60" s="12">
        <v>0</v>
      </c>
      <c r="J60" s="12">
        <v>444</v>
      </c>
      <c r="K60" s="12">
        <v>0</v>
      </c>
      <c r="L60" s="12">
        <v>0.15</v>
      </c>
      <c r="M60" s="12" t="s">
        <v>20</v>
      </c>
      <c r="N60" s="9">
        <v>0</v>
      </c>
      <c r="O60" s="9">
        <v>0</v>
      </c>
      <c r="P60" s="9">
        <v>0</v>
      </c>
      <c r="Q60" s="9">
        <v>444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f t="shared" si="0"/>
        <v>444</v>
      </c>
      <c r="Y60" s="1">
        <v>430260</v>
      </c>
      <c r="Z60" s="1">
        <v>434129</v>
      </c>
      <c r="AA60" s="15">
        <v>0</v>
      </c>
      <c r="AB60" s="1">
        <v>0</v>
      </c>
      <c r="AC60" s="1">
        <v>444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f t="shared" si="1"/>
        <v>444</v>
      </c>
      <c r="AM60" s="1">
        <v>0</v>
      </c>
      <c r="AN60" s="1">
        <f t="shared" si="2"/>
        <v>444</v>
      </c>
      <c r="AO60" s="1">
        <f t="shared" si="3"/>
        <v>0</v>
      </c>
    </row>
    <row r="61" spans="1:41" x14ac:dyDescent="0.25">
      <c r="A61" s="12" t="s">
        <v>546</v>
      </c>
      <c r="B61" s="12" t="s">
        <v>549</v>
      </c>
      <c r="C61" s="12" t="s">
        <v>21</v>
      </c>
      <c r="D61" s="12" t="s">
        <v>548</v>
      </c>
      <c r="E61" s="13" t="s">
        <v>547</v>
      </c>
      <c r="F61" s="12" t="s">
        <v>19</v>
      </c>
      <c r="G61" s="12">
        <v>9</v>
      </c>
      <c r="H61" s="12">
        <v>9</v>
      </c>
      <c r="I61" s="12">
        <v>0</v>
      </c>
      <c r="J61" s="12">
        <v>9</v>
      </c>
      <c r="K61" s="12">
        <v>0</v>
      </c>
      <c r="L61" s="12">
        <v>0.19</v>
      </c>
      <c r="M61" s="12" t="s">
        <v>26</v>
      </c>
      <c r="N61" s="9">
        <v>4</v>
      </c>
      <c r="O61" s="9">
        <v>3</v>
      </c>
      <c r="P61" s="9">
        <v>2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f t="shared" si="0"/>
        <v>9</v>
      </c>
      <c r="Y61" s="1">
        <v>427840</v>
      </c>
      <c r="Z61" s="1">
        <v>436705</v>
      </c>
      <c r="AA61" s="15">
        <v>0</v>
      </c>
      <c r="AB61" s="1">
        <v>9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f t="shared" si="1"/>
        <v>9</v>
      </c>
      <c r="AM61" s="1">
        <v>0</v>
      </c>
      <c r="AN61" s="1">
        <f t="shared" si="2"/>
        <v>9</v>
      </c>
      <c r="AO61" s="1">
        <f t="shared" si="3"/>
        <v>0</v>
      </c>
    </row>
    <row r="62" spans="1:41" x14ac:dyDescent="0.25">
      <c r="A62" s="12" t="s">
        <v>555</v>
      </c>
      <c r="B62" s="12" t="s">
        <v>18</v>
      </c>
      <c r="C62" s="12" t="s">
        <v>21</v>
      </c>
      <c r="D62" s="12" t="s">
        <v>557</v>
      </c>
      <c r="E62" s="13" t="s">
        <v>556</v>
      </c>
      <c r="F62" s="12" t="s">
        <v>69</v>
      </c>
      <c r="G62" s="12">
        <v>8</v>
      </c>
      <c r="H62" s="12">
        <v>1</v>
      </c>
      <c r="I62" s="12">
        <v>0</v>
      </c>
      <c r="J62" s="12">
        <v>1</v>
      </c>
      <c r="K62" s="12">
        <v>7</v>
      </c>
      <c r="L62" s="12">
        <v>7.0000000000000007E-2</v>
      </c>
      <c r="M62" s="12" t="s">
        <v>253</v>
      </c>
      <c r="N62" s="9">
        <v>4</v>
      </c>
      <c r="O62" s="9">
        <v>4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f t="shared" si="0"/>
        <v>8</v>
      </c>
      <c r="Y62" s="1">
        <v>431915</v>
      </c>
      <c r="Z62" s="1">
        <v>435397</v>
      </c>
      <c r="AA62" s="15">
        <v>7</v>
      </c>
      <c r="AB62" s="1">
        <v>1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f t="shared" si="1"/>
        <v>1</v>
      </c>
      <c r="AM62" s="1">
        <v>0</v>
      </c>
      <c r="AN62" s="1">
        <f t="shared" si="2"/>
        <v>1</v>
      </c>
      <c r="AO62" s="1">
        <f t="shared" si="3"/>
        <v>0</v>
      </c>
    </row>
    <row r="63" spans="1:41" x14ac:dyDescent="0.25">
      <c r="A63" s="12" t="s">
        <v>562</v>
      </c>
      <c r="B63" s="12" t="s">
        <v>18</v>
      </c>
      <c r="C63" s="12" t="s">
        <v>21</v>
      </c>
      <c r="D63" s="12" t="s">
        <v>564</v>
      </c>
      <c r="E63" s="13" t="s">
        <v>563</v>
      </c>
      <c r="F63" s="12" t="s">
        <v>29</v>
      </c>
      <c r="G63" s="12">
        <v>593</v>
      </c>
      <c r="H63" s="12">
        <v>593</v>
      </c>
      <c r="I63" s="12">
        <v>165</v>
      </c>
      <c r="J63" s="12">
        <v>428</v>
      </c>
      <c r="K63" s="12">
        <v>0</v>
      </c>
      <c r="L63" s="12">
        <v>0.82</v>
      </c>
      <c r="M63" s="12" t="s">
        <v>20</v>
      </c>
      <c r="N63" s="9">
        <v>473.99999999999994</v>
      </c>
      <c r="O63" s="9">
        <v>0</v>
      </c>
      <c r="P63" s="9">
        <v>125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f t="shared" si="0"/>
        <v>599</v>
      </c>
      <c r="Y63" s="1">
        <v>430122</v>
      </c>
      <c r="Z63" s="1">
        <v>434180</v>
      </c>
      <c r="AA63" s="15">
        <v>72</v>
      </c>
      <c r="AB63" s="1">
        <v>0</v>
      </c>
      <c r="AC63" s="1">
        <v>0</v>
      </c>
      <c r="AD63" s="1">
        <v>527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f t="shared" si="1"/>
        <v>527</v>
      </c>
      <c r="AM63" s="1">
        <v>0</v>
      </c>
      <c r="AN63" s="1">
        <f t="shared" si="2"/>
        <v>527</v>
      </c>
      <c r="AO63" s="1">
        <f t="shared" si="3"/>
        <v>-66</v>
      </c>
    </row>
    <row r="64" spans="1:41" x14ac:dyDescent="0.25">
      <c r="A64" s="12" t="s">
        <v>568</v>
      </c>
      <c r="B64" s="12" t="s">
        <v>18</v>
      </c>
      <c r="C64" s="12" t="s">
        <v>21</v>
      </c>
      <c r="D64" s="12" t="s">
        <v>570</v>
      </c>
      <c r="E64" s="13" t="s">
        <v>569</v>
      </c>
      <c r="F64" s="12" t="s">
        <v>27</v>
      </c>
      <c r="G64" s="12">
        <v>5</v>
      </c>
      <c r="H64" s="12">
        <v>5</v>
      </c>
      <c r="I64" s="12">
        <v>0</v>
      </c>
      <c r="J64" s="12">
        <v>5</v>
      </c>
      <c r="K64" s="12">
        <v>0</v>
      </c>
      <c r="L64" s="12">
        <v>2.2200000000000002</v>
      </c>
      <c r="M64" s="12" t="s">
        <v>170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1</v>
      </c>
      <c r="T64" s="9">
        <v>1</v>
      </c>
      <c r="U64" s="9">
        <v>2</v>
      </c>
      <c r="V64" s="9">
        <v>1</v>
      </c>
      <c r="W64" s="9">
        <v>0</v>
      </c>
      <c r="X64" s="9">
        <f t="shared" si="0"/>
        <v>5</v>
      </c>
      <c r="Y64" s="1">
        <v>426740</v>
      </c>
      <c r="Z64" s="1">
        <v>442776</v>
      </c>
      <c r="AA64" s="15">
        <v>0</v>
      </c>
      <c r="AB64" s="1">
        <v>5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f t="shared" si="1"/>
        <v>5</v>
      </c>
      <c r="AM64" s="1">
        <v>0</v>
      </c>
      <c r="AN64" s="1">
        <f t="shared" si="2"/>
        <v>5</v>
      </c>
      <c r="AO64" s="1">
        <f t="shared" si="3"/>
        <v>0</v>
      </c>
    </row>
    <row r="65" spans="1:41" x14ac:dyDescent="0.25">
      <c r="A65" s="12" t="s">
        <v>580</v>
      </c>
      <c r="B65" s="12" t="s">
        <v>18</v>
      </c>
      <c r="C65" s="12" t="s">
        <v>21</v>
      </c>
      <c r="D65" s="12" t="s">
        <v>582</v>
      </c>
      <c r="E65" s="13" t="s">
        <v>581</v>
      </c>
      <c r="F65" s="12" t="s">
        <v>139</v>
      </c>
      <c r="G65" s="12">
        <v>12</v>
      </c>
      <c r="H65" s="12">
        <v>3</v>
      </c>
      <c r="I65" s="12">
        <v>0</v>
      </c>
      <c r="J65" s="12">
        <v>3</v>
      </c>
      <c r="K65" s="12">
        <v>9</v>
      </c>
      <c r="L65" s="12">
        <v>0.05</v>
      </c>
      <c r="M65" s="12" t="s">
        <v>561</v>
      </c>
      <c r="N65" s="9">
        <v>9</v>
      </c>
      <c r="O65" s="9">
        <v>3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f t="shared" si="0"/>
        <v>12</v>
      </c>
      <c r="Y65" s="1">
        <v>432693</v>
      </c>
      <c r="Z65" s="1">
        <v>436798</v>
      </c>
      <c r="AA65" s="15">
        <v>9</v>
      </c>
      <c r="AB65" s="1">
        <v>3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f t="shared" si="1"/>
        <v>3</v>
      </c>
      <c r="AM65" s="1">
        <v>0</v>
      </c>
      <c r="AN65" s="1">
        <f t="shared" si="2"/>
        <v>3</v>
      </c>
      <c r="AO65" s="1">
        <f t="shared" si="3"/>
        <v>0</v>
      </c>
    </row>
    <row r="66" spans="1:41" x14ac:dyDescent="0.25">
      <c r="A66" s="12" t="s">
        <v>583</v>
      </c>
      <c r="B66" s="12" t="s">
        <v>18</v>
      </c>
      <c r="C66" s="12" t="s">
        <v>21</v>
      </c>
      <c r="D66" s="12" t="s">
        <v>585</v>
      </c>
      <c r="E66" s="13" t="s">
        <v>584</v>
      </c>
      <c r="F66" s="12" t="s">
        <v>29</v>
      </c>
      <c r="G66" s="12">
        <v>500</v>
      </c>
      <c r="H66" s="12">
        <v>500</v>
      </c>
      <c r="I66" s="12">
        <v>0</v>
      </c>
      <c r="J66" s="12">
        <v>500</v>
      </c>
      <c r="K66" s="12">
        <v>0</v>
      </c>
      <c r="L66" s="12">
        <v>1.04</v>
      </c>
      <c r="M66" s="12" t="s">
        <v>47</v>
      </c>
      <c r="N66" s="9">
        <v>257</v>
      </c>
      <c r="O66" s="9">
        <v>192</v>
      </c>
      <c r="P66" s="9">
        <v>51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f t="shared" ref="X66:X129" si="4">SUM(N66:W66)</f>
        <v>500</v>
      </c>
      <c r="Y66" s="1">
        <v>429364</v>
      </c>
      <c r="Z66" s="1">
        <v>433213</v>
      </c>
      <c r="AA66" s="15">
        <v>0</v>
      </c>
      <c r="AB66" s="1">
        <v>500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f t="shared" ref="AL66:AL129" si="5">SUM(AB66:AK66)</f>
        <v>500</v>
      </c>
      <c r="AM66" s="1">
        <v>0</v>
      </c>
      <c r="AN66" s="1">
        <f t="shared" ref="AN66:AN129" si="6">AL66+AM66</f>
        <v>500</v>
      </c>
      <c r="AO66" s="1">
        <f t="shared" ref="AO66:AO129" si="7">AN66-(I66+J66)</f>
        <v>0</v>
      </c>
    </row>
    <row r="67" spans="1:41" x14ac:dyDescent="0.25">
      <c r="A67" s="12" t="s">
        <v>589</v>
      </c>
      <c r="B67" s="12" t="s">
        <v>340</v>
      </c>
      <c r="C67" s="12" t="s">
        <v>21</v>
      </c>
      <c r="D67" s="12" t="s">
        <v>590</v>
      </c>
      <c r="E67" s="13" t="s">
        <v>809</v>
      </c>
      <c r="F67" s="12" t="s">
        <v>174</v>
      </c>
      <c r="G67" s="12">
        <v>235</v>
      </c>
      <c r="H67" s="12">
        <v>146</v>
      </c>
      <c r="I67" s="12">
        <v>0</v>
      </c>
      <c r="J67" s="12">
        <v>146</v>
      </c>
      <c r="K67" s="12">
        <v>89</v>
      </c>
      <c r="L67" s="12">
        <v>6.91</v>
      </c>
      <c r="M67" s="12" t="s">
        <v>230</v>
      </c>
      <c r="N67" s="9">
        <v>20.295454545454547</v>
      </c>
      <c r="O67" s="9">
        <v>6.4090909090909092</v>
      </c>
      <c r="P67" s="9">
        <v>0</v>
      </c>
      <c r="Q67" s="9">
        <v>0</v>
      </c>
      <c r="R67" s="9">
        <v>19.227272727272727</v>
      </c>
      <c r="S67" s="9">
        <v>73</v>
      </c>
      <c r="T67" s="9">
        <v>74.772727272727266</v>
      </c>
      <c r="U67" s="9">
        <v>41.659090909090907</v>
      </c>
      <c r="V67" s="9">
        <v>0</v>
      </c>
      <c r="W67" s="9">
        <v>0</v>
      </c>
      <c r="X67" s="9">
        <f t="shared" si="4"/>
        <v>235.36363636363635</v>
      </c>
      <c r="Y67" s="1">
        <v>436045.86352100002</v>
      </c>
      <c r="Z67" s="1">
        <v>430937.133355</v>
      </c>
      <c r="AA67" s="15">
        <v>53</v>
      </c>
      <c r="AB67" s="1">
        <v>50</v>
      </c>
      <c r="AC67" s="1">
        <v>50</v>
      </c>
      <c r="AD67" s="1">
        <v>46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f t="shared" si="5"/>
        <v>146</v>
      </c>
      <c r="AM67" s="1">
        <v>0</v>
      </c>
      <c r="AN67" s="1">
        <f t="shared" si="6"/>
        <v>146</v>
      </c>
      <c r="AO67" s="1">
        <f t="shared" si="7"/>
        <v>0</v>
      </c>
    </row>
    <row r="68" spans="1:41" x14ac:dyDescent="0.25">
      <c r="A68" s="12" t="s">
        <v>591</v>
      </c>
      <c r="B68" s="12" t="s">
        <v>340</v>
      </c>
      <c r="C68" s="12" t="s">
        <v>21</v>
      </c>
      <c r="D68" s="12" t="s">
        <v>592</v>
      </c>
      <c r="E68" s="13" t="s">
        <v>810</v>
      </c>
      <c r="F68" s="12" t="s">
        <v>174</v>
      </c>
      <c r="G68" s="12">
        <v>203</v>
      </c>
      <c r="H68" s="12">
        <v>74</v>
      </c>
      <c r="I68" s="12">
        <v>0</v>
      </c>
      <c r="J68" s="12">
        <v>74</v>
      </c>
      <c r="K68" s="12">
        <v>129</v>
      </c>
      <c r="L68" s="12">
        <v>6.57</v>
      </c>
      <c r="M68" s="12" t="s">
        <v>230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54</v>
      </c>
      <c r="T68" s="9">
        <v>92</v>
      </c>
      <c r="U68" s="9">
        <v>50</v>
      </c>
      <c r="V68" s="9">
        <v>7</v>
      </c>
      <c r="W68" s="9">
        <v>0</v>
      </c>
      <c r="X68" s="9">
        <f t="shared" si="4"/>
        <v>203</v>
      </c>
      <c r="Y68" s="1">
        <v>435392</v>
      </c>
      <c r="Z68" s="1">
        <v>431135</v>
      </c>
      <c r="AA68" s="15">
        <v>118</v>
      </c>
      <c r="AB68" s="1">
        <v>74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f t="shared" si="5"/>
        <v>74</v>
      </c>
      <c r="AM68" s="1">
        <v>0</v>
      </c>
      <c r="AN68" s="1">
        <f t="shared" si="6"/>
        <v>74</v>
      </c>
      <c r="AO68" s="1">
        <f t="shared" si="7"/>
        <v>0</v>
      </c>
    </row>
    <row r="69" spans="1:41" x14ac:dyDescent="0.25">
      <c r="A69" s="12" t="s">
        <v>596</v>
      </c>
      <c r="B69" s="12" t="s">
        <v>18</v>
      </c>
      <c r="C69" s="12" t="s">
        <v>21</v>
      </c>
      <c r="D69" s="12" t="s">
        <v>598</v>
      </c>
      <c r="E69" s="13" t="s">
        <v>597</v>
      </c>
      <c r="F69" s="12" t="s">
        <v>29</v>
      </c>
      <c r="G69" s="12">
        <v>6</v>
      </c>
      <c r="H69" s="12">
        <v>2</v>
      </c>
      <c r="I69" s="12">
        <v>0</v>
      </c>
      <c r="J69" s="12">
        <v>2</v>
      </c>
      <c r="K69" s="12">
        <v>4</v>
      </c>
      <c r="L69" s="12">
        <v>0.01</v>
      </c>
      <c r="M69" s="12" t="s">
        <v>20</v>
      </c>
      <c r="N69" s="9">
        <v>4</v>
      </c>
      <c r="O69" s="9">
        <v>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f t="shared" si="4"/>
        <v>6</v>
      </c>
      <c r="Y69" s="1">
        <v>429999</v>
      </c>
      <c r="Z69" s="1">
        <v>433772</v>
      </c>
      <c r="AA69" s="15">
        <v>4</v>
      </c>
      <c r="AB69" s="1">
        <v>2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f t="shared" si="5"/>
        <v>2</v>
      </c>
      <c r="AM69" s="1">
        <v>0</v>
      </c>
      <c r="AN69" s="1">
        <f t="shared" si="6"/>
        <v>2</v>
      </c>
      <c r="AO69" s="1">
        <f t="shared" si="7"/>
        <v>0</v>
      </c>
    </row>
    <row r="70" spans="1:41" x14ac:dyDescent="0.25">
      <c r="A70" s="12" t="s">
        <v>602</v>
      </c>
      <c r="B70" s="12" t="s">
        <v>18</v>
      </c>
      <c r="C70" s="12" t="s">
        <v>21</v>
      </c>
      <c r="D70" s="12" t="s">
        <v>604</v>
      </c>
      <c r="E70" s="13" t="s">
        <v>603</v>
      </c>
      <c r="F70" s="12" t="s">
        <v>29</v>
      </c>
      <c r="G70" s="12">
        <v>9</v>
      </c>
      <c r="H70" s="12">
        <v>5</v>
      </c>
      <c r="I70" s="12">
        <v>0</v>
      </c>
      <c r="J70" s="12">
        <v>5</v>
      </c>
      <c r="K70" s="12">
        <v>4</v>
      </c>
      <c r="L70" s="12">
        <v>0.06</v>
      </c>
      <c r="M70" s="12" t="s">
        <v>20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9</v>
      </c>
      <c r="X70" s="9">
        <f t="shared" si="4"/>
        <v>9</v>
      </c>
      <c r="Y70" s="1">
        <v>430400</v>
      </c>
      <c r="Z70" s="1">
        <v>433594</v>
      </c>
      <c r="AA70" s="15">
        <v>0</v>
      </c>
      <c r="AB70" s="1">
        <v>5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f t="shared" si="5"/>
        <v>5</v>
      </c>
      <c r="AM70" s="1">
        <v>0</v>
      </c>
      <c r="AN70" s="1">
        <f t="shared" si="6"/>
        <v>5</v>
      </c>
      <c r="AO70" s="1">
        <f t="shared" si="7"/>
        <v>0</v>
      </c>
    </row>
    <row r="71" spans="1:41" x14ac:dyDescent="0.25">
      <c r="A71" s="12" t="s">
        <v>605</v>
      </c>
      <c r="B71" s="12" t="s">
        <v>18</v>
      </c>
      <c r="C71" s="12" t="s">
        <v>21</v>
      </c>
      <c r="D71" s="12" t="s">
        <v>607</v>
      </c>
      <c r="E71" s="13" t="s">
        <v>606</v>
      </c>
      <c r="F71" s="12" t="s">
        <v>174</v>
      </c>
      <c r="G71" s="12">
        <v>9</v>
      </c>
      <c r="H71" s="12">
        <v>9</v>
      </c>
      <c r="I71" s="12">
        <v>0</v>
      </c>
      <c r="J71" s="12">
        <v>9</v>
      </c>
      <c r="K71" s="12">
        <v>0</v>
      </c>
      <c r="L71" s="12">
        <v>0.35</v>
      </c>
      <c r="M71" s="12" t="s">
        <v>175</v>
      </c>
      <c r="N71" s="9">
        <v>0</v>
      </c>
      <c r="O71" s="9">
        <v>8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f t="shared" si="4"/>
        <v>9</v>
      </c>
      <c r="Y71" s="1">
        <v>434492</v>
      </c>
      <c r="Z71" s="1">
        <v>438288</v>
      </c>
      <c r="AA71" s="15">
        <v>0</v>
      </c>
      <c r="AB71" s="1">
        <v>9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f t="shared" si="5"/>
        <v>9</v>
      </c>
      <c r="AM71" s="1">
        <v>0</v>
      </c>
      <c r="AN71" s="1">
        <f t="shared" si="6"/>
        <v>9</v>
      </c>
      <c r="AO71" s="1">
        <f t="shared" si="7"/>
        <v>0</v>
      </c>
    </row>
    <row r="72" spans="1:41" x14ac:dyDescent="0.25">
      <c r="A72" s="12" t="s">
        <v>608</v>
      </c>
      <c r="B72" s="12" t="s">
        <v>18</v>
      </c>
      <c r="C72" s="12" t="s">
        <v>21</v>
      </c>
      <c r="D72" s="12" t="s">
        <v>610</v>
      </c>
      <c r="E72" s="13" t="s">
        <v>609</v>
      </c>
      <c r="F72" s="12" t="s">
        <v>69</v>
      </c>
      <c r="G72" s="12">
        <v>13</v>
      </c>
      <c r="H72" s="12">
        <v>12</v>
      </c>
      <c r="I72" s="12">
        <v>1</v>
      </c>
      <c r="J72" s="12">
        <v>11</v>
      </c>
      <c r="K72" s="12">
        <v>1</v>
      </c>
      <c r="L72" s="12">
        <v>2.02</v>
      </c>
      <c r="M72" s="12" t="s">
        <v>180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13</v>
      </c>
      <c r="X72" s="9">
        <f t="shared" si="4"/>
        <v>13</v>
      </c>
      <c r="Y72" s="1">
        <v>435335</v>
      </c>
      <c r="Z72" s="1">
        <v>434578</v>
      </c>
      <c r="AA72" s="15">
        <v>1</v>
      </c>
      <c r="AB72" s="1">
        <v>12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f t="shared" si="5"/>
        <v>12</v>
      </c>
      <c r="AM72" s="1">
        <v>0</v>
      </c>
      <c r="AN72" s="1">
        <f t="shared" si="6"/>
        <v>12</v>
      </c>
      <c r="AO72" s="1">
        <f t="shared" si="7"/>
        <v>0</v>
      </c>
    </row>
    <row r="73" spans="1:41" x14ac:dyDescent="0.25">
      <c r="A73" s="12" t="s">
        <v>611</v>
      </c>
      <c r="B73" s="12" t="s">
        <v>18</v>
      </c>
      <c r="C73" s="12" t="s">
        <v>21</v>
      </c>
      <c r="D73" s="12" t="s">
        <v>613</v>
      </c>
      <c r="E73" s="13" t="s">
        <v>612</v>
      </c>
      <c r="F73" s="12" t="s">
        <v>29</v>
      </c>
      <c r="G73" s="12">
        <v>109</v>
      </c>
      <c r="H73" s="12">
        <v>3</v>
      </c>
      <c r="I73" s="12">
        <v>1</v>
      </c>
      <c r="J73" s="12">
        <v>2</v>
      </c>
      <c r="K73" s="12">
        <v>106</v>
      </c>
      <c r="L73" s="12">
        <v>0.14000000000000001</v>
      </c>
      <c r="M73" s="12" t="s">
        <v>20</v>
      </c>
      <c r="N73" s="9">
        <v>109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f t="shared" si="4"/>
        <v>109</v>
      </c>
      <c r="Y73" s="1">
        <v>429721</v>
      </c>
      <c r="Z73" s="1">
        <v>433777</v>
      </c>
      <c r="AA73" s="15">
        <v>106</v>
      </c>
      <c r="AB73" s="1">
        <v>3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f t="shared" si="5"/>
        <v>3</v>
      </c>
      <c r="AM73" s="1">
        <v>0</v>
      </c>
      <c r="AN73" s="1">
        <f t="shared" si="6"/>
        <v>3</v>
      </c>
      <c r="AO73" s="1">
        <f t="shared" si="7"/>
        <v>0</v>
      </c>
    </row>
    <row r="74" spans="1:41" x14ac:dyDescent="0.25">
      <c r="A74" s="12" t="s">
        <v>614</v>
      </c>
      <c r="B74" s="12" t="s">
        <v>18</v>
      </c>
      <c r="C74" s="12" t="s">
        <v>21</v>
      </c>
      <c r="D74" s="12" t="s">
        <v>616</v>
      </c>
      <c r="E74" s="13" t="s">
        <v>615</v>
      </c>
      <c r="F74" s="12" t="s">
        <v>29</v>
      </c>
      <c r="G74" s="12">
        <v>32</v>
      </c>
      <c r="H74" s="12">
        <v>17</v>
      </c>
      <c r="I74" s="12">
        <v>0</v>
      </c>
      <c r="J74" s="12">
        <v>17</v>
      </c>
      <c r="K74" s="12">
        <v>15</v>
      </c>
      <c r="L74" s="12">
        <v>0.06</v>
      </c>
      <c r="M74" s="12" t="s">
        <v>20</v>
      </c>
      <c r="N74" s="9">
        <v>31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f t="shared" si="4"/>
        <v>32</v>
      </c>
      <c r="Y74" s="1">
        <v>429904</v>
      </c>
      <c r="Z74" s="1">
        <v>433871</v>
      </c>
      <c r="AA74" s="15">
        <v>15</v>
      </c>
      <c r="AB74" s="1">
        <v>17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f t="shared" si="5"/>
        <v>17</v>
      </c>
      <c r="AM74" s="1">
        <v>0</v>
      </c>
      <c r="AN74" s="1">
        <f t="shared" si="6"/>
        <v>17</v>
      </c>
      <c r="AO74" s="1">
        <f t="shared" si="7"/>
        <v>0</v>
      </c>
    </row>
    <row r="75" spans="1:41" x14ac:dyDescent="0.25">
      <c r="A75" s="12" t="s">
        <v>620</v>
      </c>
      <c r="B75" s="12" t="s">
        <v>18</v>
      </c>
      <c r="C75" s="12" t="s">
        <v>21</v>
      </c>
      <c r="D75" s="12" t="s">
        <v>621</v>
      </c>
      <c r="E75" s="13" t="s">
        <v>811</v>
      </c>
      <c r="F75" s="12" t="s">
        <v>110</v>
      </c>
      <c r="G75" s="12">
        <v>6</v>
      </c>
      <c r="H75" s="12">
        <v>6</v>
      </c>
      <c r="I75" s="12">
        <v>3</v>
      </c>
      <c r="J75" s="12">
        <v>3</v>
      </c>
      <c r="K75" s="12">
        <v>0</v>
      </c>
      <c r="L75" s="12">
        <v>0.04</v>
      </c>
      <c r="M75" s="12" t="s">
        <v>116</v>
      </c>
      <c r="N75" s="9">
        <v>0</v>
      </c>
      <c r="O75" s="9">
        <v>6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f t="shared" si="4"/>
        <v>6</v>
      </c>
      <c r="Y75" s="1">
        <v>426441</v>
      </c>
      <c r="Z75" s="1">
        <v>435647</v>
      </c>
      <c r="AA75" s="15">
        <v>0</v>
      </c>
      <c r="AB75" s="1">
        <v>6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f t="shared" si="5"/>
        <v>6</v>
      </c>
      <c r="AM75" s="1">
        <v>0</v>
      </c>
      <c r="AN75" s="1">
        <f t="shared" si="6"/>
        <v>6</v>
      </c>
      <c r="AO75" s="1">
        <f t="shared" si="7"/>
        <v>0</v>
      </c>
    </row>
    <row r="76" spans="1:41" x14ac:dyDescent="0.25">
      <c r="A76" s="12" t="s">
        <v>628</v>
      </c>
      <c r="B76" s="12" t="s">
        <v>627</v>
      </c>
      <c r="C76" s="12" t="s">
        <v>21</v>
      </c>
      <c r="D76" s="12" t="s">
        <v>814</v>
      </c>
      <c r="E76" s="13" t="s">
        <v>813</v>
      </c>
      <c r="F76" s="12" t="s">
        <v>174</v>
      </c>
      <c r="G76" s="12">
        <v>528</v>
      </c>
      <c r="H76" s="12">
        <v>528</v>
      </c>
      <c r="I76" s="12">
        <v>1</v>
      </c>
      <c r="J76" s="12">
        <v>527</v>
      </c>
      <c r="K76" s="12">
        <v>0</v>
      </c>
      <c r="L76" s="12">
        <v>23.13</v>
      </c>
      <c r="M76" s="12" t="s">
        <v>175</v>
      </c>
      <c r="N76" s="9">
        <v>12</v>
      </c>
      <c r="O76" s="9">
        <v>30</v>
      </c>
      <c r="P76" s="9">
        <v>0</v>
      </c>
      <c r="Q76" s="9">
        <v>0</v>
      </c>
      <c r="R76" s="9">
        <v>0</v>
      </c>
      <c r="S76" s="9">
        <v>134</v>
      </c>
      <c r="T76" s="9">
        <v>238</v>
      </c>
      <c r="U76" s="9">
        <v>99</v>
      </c>
      <c r="V76" s="9">
        <v>15</v>
      </c>
      <c r="W76" s="9">
        <v>0</v>
      </c>
      <c r="X76" s="9">
        <f t="shared" si="4"/>
        <v>528</v>
      </c>
      <c r="Y76" s="1">
        <v>436650</v>
      </c>
      <c r="Z76" s="1">
        <v>437030</v>
      </c>
      <c r="AA76" s="15">
        <v>0</v>
      </c>
      <c r="AB76" s="1">
        <v>100</v>
      </c>
      <c r="AC76" s="1">
        <v>150</v>
      </c>
      <c r="AD76" s="1">
        <v>150</v>
      </c>
      <c r="AE76" s="1">
        <v>128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f t="shared" si="5"/>
        <v>528</v>
      </c>
      <c r="AM76" s="1">
        <v>0</v>
      </c>
      <c r="AN76" s="1">
        <f t="shared" si="6"/>
        <v>528</v>
      </c>
      <c r="AO76" s="1">
        <f t="shared" si="7"/>
        <v>0</v>
      </c>
    </row>
    <row r="77" spans="1:41" x14ac:dyDescent="0.25">
      <c r="A77" s="12" t="s">
        <v>639</v>
      </c>
      <c r="B77" s="12" t="s">
        <v>18</v>
      </c>
      <c r="C77" s="12" t="s">
        <v>21</v>
      </c>
      <c r="D77" s="12" t="s">
        <v>641</v>
      </c>
      <c r="E77" s="13" t="s">
        <v>640</v>
      </c>
      <c r="F77" s="12" t="s">
        <v>124</v>
      </c>
      <c r="G77" s="12">
        <v>5</v>
      </c>
      <c r="H77" s="12">
        <v>5</v>
      </c>
      <c r="I77" s="12">
        <v>0</v>
      </c>
      <c r="J77" s="12">
        <v>5</v>
      </c>
      <c r="K77" s="12">
        <v>0</v>
      </c>
      <c r="L77" s="12">
        <v>0.13</v>
      </c>
      <c r="M77" s="12" t="s">
        <v>164</v>
      </c>
      <c r="N77" s="9">
        <v>1</v>
      </c>
      <c r="O77" s="9">
        <v>4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f t="shared" si="4"/>
        <v>5</v>
      </c>
      <c r="Y77" s="1">
        <v>421692.95470900001</v>
      </c>
      <c r="Z77" s="1">
        <v>434977.64487999998</v>
      </c>
      <c r="AA77" s="15">
        <v>0</v>
      </c>
      <c r="AB77" s="1">
        <v>0</v>
      </c>
      <c r="AC77" s="1">
        <v>5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f t="shared" si="5"/>
        <v>5</v>
      </c>
      <c r="AM77" s="1">
        <v>0</v>
      </c>
      <c r="AN77" s="1">
        <f t="shared" si="6"/>
        <v>5</v>
      </c>
      <c r="AO77" s="1">
        <f t="shared" si="7"/>
        <v>0</v>
      </c>
    </row>
    <row r="78" spans="1:41" x14ac:dyDescent="0.25">
      <c r="A78" s="12" t="s">
        <v>645</v>
      </c>
      <c r="B78" s="12" t="s">
        <v>647</v>
      </c>
      <c r="C78" s="12" t="s">
        <v>21</v>
      </c>
      <c r="D78" s="12" t="s">
        <v>646</v>
      </c>
      <c r="E78" s="13" t="s">
        <v>816</v>
      </c>
      <c r="F78" s="12" t="s">
        <v>29</v>
      </c>
      <c r="G78" s="12">
        <v>375</v>
      </c>
      <c r="H78" s="12">
        <v>375</v>
      </c>
      <c r="I78" s="12">
        <v>0</v>
      </c>
      <c r="J78" s="12">
        <v>375</v>
      </c>
      <c r="K78" s="12">
        <v>0</v>
      </c>
      <c r="L78" s="12">
        <v>0.63</v>
      </c>
      <c r="M78" s="12" t="s">
        <v>17</v>
      </c>
      <c r="N78" s="9">
        <v>198.99999999999997</v>
      </c>
      <c r="O78" s="9">
        <v>144</v>
      </c>
      <c r="P78" s="9">
        <v>32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f t="shared" si="4"/>
        <v>375</v>
      </c>
      <c r="Y78" s="1">
        <v>429313</v>
      </c>
      <c r="Z78" s="1">
        <v>432784</v>
      </c>
      <c r="AA78" s="15">
        <v>0</v>
      </c>
      <c r="AB78" s="1">
        <v>0</v>
      </c>
      <c r="AC78" s="1">
        <v>306</v>
      </c>
      <c r="AD78" s="1">
        <v>69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f t="shared" si="5"/>
        <v>375</v>
      </c>
      <c r="AM78" s="1">
        <v>0</v>
      </c>
      <c r="AN78" s="1">
        <f t="shared" si="6"/>
        <v>375</v>
      </c>
      <c r="AO78" s="1">
        <f t="shared" si="7"/>
        <v>0</v>
      </c>
    </row>
    <row r="79" spans="1:41" x14ac:dyDescent="0.25">
      <c r="A79" s="12" t="s">
        <v>648</v>
      </c>
      <c r="B79" s="12" t="s">
        <v>651</v>
      </c>
      <c r="C79" s="12" t="s">
        <v>21</v>
      </c>
      <c r="D79" s="12" t="s">
        <v>650</v>
      </c>
      <c r="E79" s="13" t="s">
        <v>649</v>
      </c>
      <c r="F79" s="12" t="s">
        <v>29</v>
      </c>
      <c r="G79" s="12">
        <v>453</v>
      </c>
      <c r="H79" s="12">
        <v>453</v>
      </c>
      <c r="I79" s="12">
        <v>0</v>
      </c>
      <c r="J79" s="12">
        <v>453</v>
      </c>
      <c r="K79" s="12">
        <v>0</v>
      </c>
      <c r="L79" s="12">
        <v>3.52</v>
      </c>
      <c r="M79" s="12" t="s">
        <v>17</v>
      </c>
      <c r="N79" s="9">
        <v>225</v>
      </c>
      <c r="O79" s="9">
        <v>181</v>
      </c>
      <c r="P79" s="9">
        <v>47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f t="shared" si="4"/>
        <v>453</v>
      </c>
      <c r="Y79" s="1">
        <v>429591</v>
      </c>
      <c r="Z79" s="1">
        <v>432447</v>
      </c>
      <c r="AA79" s="15">
        <v>0</v>
      </c>
      <c r="AB79" s="1">
        <v>0</v>
      </c>
      <c r="AC79" s="1">
        <v>251</v>
      </c>
      <c r="AD79" s="1">
        <v>202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f t="shared" si="5"/>
        <v>453</v>
      </c>
      <c r="AM79" s="1">
        <v>0</v>
      </c>
      <c r="AN79" s="1">
        <f t="shared" si="6"/>
        <v>453</v>
      </c>
      <c r="AO79" s="1">
        <f t="shared" si="7"/>
        <v>0</v>
      </c>
    </row>
    <row r="80" spans="1:41" x14ac:dyDescent="0.25">
      <c r="A80" s="12" t="s">
        <v>652</v>
      </c>
      <c r="B80" s="12" t="s">
        <v>655</v>
      </c>
      <c r="C80" s="12" t="s">
        <v>21</v>
      </c>
      <c r="D80" s="12" t="s">
        <v>654</v>
      </c>
      <c r="E80" s="13" t="s">
        <v>653</v>
      </c>
      <c r="F80" s="12" t="s">
        <v>29</v>
      </c>
      <c r="G80" s="12">
        <v>201</v>
      </c>
      <c r="H80" s="12">
        <v>201</v>
      </c>
      <c r="I80" s="12">
        <v>0</v>
      </c>
      <c r="J80" s="12">
        <v>201</v>
      </c>
      <c r="K80" s="12">
        <v>0</v>
      </c>
      <c r="L80" s="12">
        <v>0.35</v>
      </c>
      <c r="M80" s="12" t="s">
        <v>20</v>
      </c>
      <c r="N80" s="9">
        <v>0</v>
      </c>
      <c r="O80" s="9">
        <v>0</v>
      </c>
      <c r="P80" s="9">
        <v>0</v>
      </c>
      <c r="Q80" s="9">
        <v>201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f t="shared" si="4"/>
        <v>201</v>
      </c>
      <c r="Y80" s="1">
        <v>430850.02200699999</v>
      </c>
      <c r="Z80" s="1">
        <v>433621.380374</v>
      </c>
      <c r="AA80" s="15">
        <v>0</v>
      </c>
      <c r="AB80" s="1">
        <v>0</v>
      </c>
      <c r="AC80" s="1">
        <v>201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f t="shared" si="5"/>
        <v>201</v>
      </c>
      <c r="AM80" s="1">
        <v>0</v>
      </c>
      <c r="AN80" s="1">
        <f t="shared" si="6"/>
        <v>201</v>
      </c>
      <c r="AO80" s="1">
        <f t="shared" si="7"/>
        <v>0</v>
      </c>
    </row>
    <row r="81" spans="1:41" x14ac:dyDescent="0.25">
      <c r="A81" s="12" t="s">
        <v>658</v>
      </c>
      <c r="B81" s="12" t="s">
        <v>661</v>
      </c>
      <c r="C81" s="12" t="s">
        <v>21</v>
      </c>
      <c r="D81" s="12" t="s">
        <v>660</v>
      </c>
      <c r="E81" s="13" t="s">
        <v>659</v>
      </c>
      <c r="F81" s="12" t="s">
        <v>19</v>
      </c>
      <c r="G81" s="12">
        <v>619</v>
      </c>
      <c r="H81" s="12">
        <v>619</v>
      </c>
      <c r="I81" s="12">
        <v>0</v>
      </c>
      <c r="J81" s="12">
        <v>619</v>
      </c>
      <c r="K81" s="12">
        <v>0</v>
      </c>
      <c r="L81" s="12">
        <v>2.08</v>
      </c>
      <c r="M81" s="12" t="s">
        <v>20</v>
      </c>
      <c r="N81" s="9">
        <v>308</v>
      </c>
      <c r="O81" s="9">
        <v>248</v>
      </c>
      <c r="P81" s="9">
        <v>63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f t="shared" si="4"/>
        <v>619</v>
      </c>
      <c r="Y81" s="1">
        <v>428497</v>
      </c>
      <c r="Z81" s="1">
        <v>433943</v>
      </c>
      <c r="AA81" s="15">
        <v>0</v>
      </c>
      <c r="AB81" s="1">
        <v>0</v>
      </c>
      <c r="AC81" s="1">
        <v>65</v>
      </c>
      <c r="AD81" s="1">
        <v>185</v>
      </c>
      <c r="AE81" s="1">
        <v>185</v>
      </c>
      <c r="AF81" s="1">
        <v>184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f t="shared" si="5"/>
        <v>619</v>
      </c>
      <c r="AM81" s="1">
        <v>0</v>
      </c>
      <c r="AN81" s="1">
        <f t="shared" si="6"/>
        <v>619</v>
      </c>
      <c r="AO81" s="1">
        <f t="shared" si="7"/>
        <v>0</v>
      </c>
    </row>
    <row r="82" spans="1:41" x14ac:dyDescent="0.25">
      <c r="A82" s="12" t="s">
        <v>668</v>
      </c>
      <c r="B82" s="12"/>
      <c r="C82" s="12" t="s">
        <v>21</v>
      </c>
      <c r="D82" s="12" t="s">
        <v>670</v>
      </c>
      <c r="E82" s="13" t="s">
        <v>669</v>
      </c>
      <c r="F82" s="12" t="s">
        <v>174</v>
      </c>
      <c r="G82" s="12">
        <v>7</v>
      </c>
      <c r="H82" s="12">
        <v>3</v>
      </c>
      <c r="I82" s="12">
        <v>0</v>
      </c>
      <c r="J82" s="12">
        <v>3</v>
      </c>
      <c r="K82" s="12">
        <v>4</v>
      </c>
      <c r="L82" s="12">
        <v>0.13</v>
      </c>
      <c r="M82" s="12" t="s">
        <v>383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2</v>
      </c>
      <c r="U82" s="9">
        <v>5</v>
      </c>
      <c r="V82" s="9">
        <v>0</v>
      </c>
      <c r="W82" s="9">
        <v>0</v>
      </c>
      <c r="X82" s="9">
        <f t="shared" si="4"/>
        <v>7</v>
      </c>
      <c r="Y82" s="1">
        <v>441905</v>
      </c>
      <c r="Z82" s="1">
        <v>430193</v>
      </c>
      <c r="AA82" s="15">
        <v>4</v>
      </c>
      <c r="AB82" s="1">
        <v>3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f t="shared" si="5"/>
        <v>3</v>
      </c>
      <c r="AM82" s="1">
        <v>0</v>
      </c>
      <c r="AN82" s="1">
        <f t="shared" si="6"/>
        <v>3</v>
      </c>
      <c r="AO82" s="1">
        <f t="shared" si="7"/>
        <v>0</v>
      </c>
    </row>
    <row r="83" spans="1:41" x14ac:dyDescent="0.25">
      <c r="A83" s="12" t="s">
        <v>678</v>
      </c>
      <c r="B83" s="12" t="s">
        <v>627</v>
      </c>
      <c r="C83" s="12" t="s">
        <v>21</v>
      </c>
      <c r="D83" s="12" t="s">
        <v>680</v>
      </c>
      <c r="E83" s="13" t="s">
        <v>679</v>
      </c>
      <c r="F83" s="12" t="s">
        <v>174</v>
      </c>
      <c r="G83" s="12">
        <v>407</v>
      </c>
      <c r="H83" s="12">
        <v>373</v>
      </c>
      <c r="I83" s="12">
        <v>0</v>
      </c>
      <c r="J83" s="12">
        <v>373</v>
      </c>
      <c r="K83" s="12">
        <v>34</v>
      </c>
      <c r="L83" s="12">
        <v>15.92</v>
      </c>
      <c r="M83" s="12" t="s">
        <v>175</v>
      </c>
      <c r="N83" s="9">
        <v>42</v>
      </c>
      <c r="O83" s="9">
        <v>18</v>
      </c>
      <c r="P83" s="9">
        <v>0</v>
      </c>
      <c r="Q83" s="9">
        <v>0</v>
      </c>
      <c r="R83" s="9">
        <v>0</v>
      </c>
      <c r="S83" s="9">
        <v>114</v>
      </c>
      <c r="T83" s="9">
        <v>151</v>
      </c>
      <c r="U83" s="9">
        <v>82</v>
      </c>
      <c r="V83" s="9">
        <v>0</v>
      </c>
      <c r="W83" s="9">
        <v>0</v>
      </c>
      <c r="X83" s="9">
        <f t="shared" si="4"/>
        <v>407</v>
      </c>
      <c r="Y83" s="1">
        <v>435403.71060799999</v>
      </c>
      <c r="Z83" s="1">
        <v>438519.66040699999</v>
      </c>
      <c r="AA83" s="15">
        <v>34</v>
      </c>
      <c r="AB83" s="1">
        <v>50</v>
      </c>
      <c r="AC83" s="1">
        <v>50</v>
      </c>
      <c r="AD83" s="1">
        <v>50</v>
      </c>
      <c r="AE83" s="1">
        <v>50</v>
      </c>
      <c r="AF83" s="1">
        <v>50</v>
      </c>
      <c r="AG83" s="1">
        <v>50</v>
      </c>
      <c r="AH83" s="1">
        <v>50</v>
      </c>
      <c r="AI83" s="1">
        <v>23</v>
      </c>
      <c r="AJ83" s="1">
        <v>0</v>
      </c>
      <c r="AK83" s="1">
        <v>0</v>
      </c>
      <c r="AL83" s="1">
        <f t="shared" si="5"/>
        <v>373</v>
      </c>
      <c r="AM83" s="1">
        <v>0</v>
      </c>
      <c r="AN83" s="1">
        <f t="shared" si="6"/>
        <v>373</v>
      </c>
      <c r="AO83" s="1">
        <f t="shared" si="7"/>
        <v>0</v>
      </c>
    </row>
    <row r="84" spans="1:41" x14ac:dyDescent="0.25">
      <c r="A84" s="12" t="s">
        <v>681</v>
      </c>
      <c r="B84" s="12"/>
      <c r="C84" s="12" t="s">
        <v>21</v>
      </c>
      <c r="D84" s="12" t="s">
        <v>683</v>
      </c>
      <c r="E84" s="13" t="s">
        <v>682</v>
      </c>
      <c r="F84" s="12" t="s">
        <v>29</v>
      </c>
      <c r="G84" s="12">
        <v>205</v>
      </c>
      <c r="H84" s="12">
        <v>205</v>
      </c>
      <c r="I84" s="12">
        <v>0</v>
      </c>
      <c r="J84" s="12">
        <v>205</v>
      </c>
      <c r="K84" s="12">
        <v>0</v>
      </c>
      <c r="L84" s="12">
        <v>0.14000000000000001</v>
      </c>
      <c r="M84" s="12" t="s">
        <v>20</v>
      </c>
      <c r="N84" s="9">
        <v>205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f t="shared" si="4"/>
        <v>205</v>
      </c>
      <c r="Y84" s="1">
        <v>428848.88132300001</v>
      </c>
      <c r="Z84" s="1">
        <v>433791.66517400002</v>
      </c>
      <c r="AA84" s="15">
        <v>0</v>
      </c>
      <c r="AB84" s="1">
        <v>0</v>
      </c>
      <c r="AC84" s="1">
        <v>205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f t="shared" si="5"/>
        <v>205</v>
      </c>
      <c r="AM84" s="1">
        <v>0</v>
      </c>
      <c r="AN84" s="1">
        <f t="shared" si="6"/>
        <v>205</v>
      </c>
      <c r="AO84" s="1">
        <f t="shared" si="7"/>
        <v>0</v>
      </c>
    </row>
    <row r="85" spans="1:41" x14ac:dyDescent="0.25">
      <c r="A85" s="12" t="s">
        <v>684</v>
      </c>
      <c r="B85" s="12"/>
      <c r="C85" s="12" t="s">
        <v>21</v>
      </c>
      <c r="D85" s="12" t="s">
        <v>686</v>
      </c>
      <c r="E85" s="13" t="s">
        <v>685</v>
      </c>
      <c r="F85" s="12" t="s">
        <v>90</v>
      </c>
      <c r="G85" s="12">
        <v>56</v>
      </c>
      <c r="H85" s="12">
        <v>21</v>
      </c>
      <c r="I85" s="12">
        <v>0</v>
      </c>
      <c r="J85" s="12">
        <v>21</v>
      </c>
      <c r="K85" s="12">
        <v>35</v>
      </c>
      <c r="L85" s="12">
        <v>3.85</v>
      </c>
      <c r="M85" s="12" t="s">
        <v>91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17</v>
      </c>
      <c r="T85" s="9">
        <v>14</v>
      </c>
      <c r="U85" s="9">
        <v>25</v>
      </c>
      <c r="V85" s="9">
        <v>0</v>
      </c>
      <c r="W85" s="9">
        <v>0</v>
      </c>
      <c r="X85" s="9">
        <f t="shared" si="4"/>
        <v>56</v>
      </c>
      <c r="Y85" s="1">
        <v>429981.872836</v>
      </c>
      <c r="Z85" s="1">
        <v>425377.71711600001</v>
      </c>
      <c r="AA85" s="15">
        <v>35</v>
      </c>
      <c r="AB85" s="1">
        <v>21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f t="shared" si="5"/>
        <v>21</v>
      </c>
      <c r="AM85" s="1">
        <v>0</v>
      </c>
      <c r="AN85" s="1">
        <f t="shared" si="6"/>
        <v>21</v>
      </c>
      <c r="AO85" s="1">
        <f t="shared" si="7"/>
        <v>0</v>
      </c>
    </row>
    <row r="86" spans="1:41" x14ac:dyDescent="0.25">
      <c r="A86" s="12" t="s">
        <v>690</v>
      </c>
      <c r="B86" s="12" t="s">
        <v>231</v>
      </c>
      <c r="C86" s="12" t="s">
        <v>21</v>
      </c>
      <c r="D86" s="12" t="s">
        <v>691</v>
      </c>
      <c r="E86" s="13" t="s">
        <v>818</v>
      </c>
      <c r="F86" s="12" t="s">
        <v>174</v>
      </c>
      <c r="G86" s="12">
        <v>79</v>
      </c>
      <c r="H86" s="12">
        <v>44</v>
      </c>
      <c r="I86" s="12">
        <v>0</v>
      </c>
      <c r="J86" s="12">
        <v>44</v>
      </c>
      <c r="K86" s="12">
        <v>35</v>
      </c>
      <c r="L86" s="12">
        <v>3.44</v>
      </c>
      <c r="M86" s="12" t="s">
        <v>230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34</v>
      </c>
      <c r="T86" s="9">
        <v>12.53968253968254</v>
      </c>
      <c r="U86" s="9">
        <v>31.976190476190478</v>
      </c>
      <c r="V86" s="9">
        <v>0</v>
      </c>
      <c r="W86" s="9">
        <v>0</v>
      </c>
      <c r="X86" s="9">
        <f t="shared" si="4"/>
        <v>78.515873015873012</v>
      </c>
      <c r="Y86" s="1">
        <v>439582</v>
      </c>
      <c r="Z86" s="1">
        <v>432346</v>
      </c>
      <c r="AA86" s="15">
        <v>25</v>
      </c>
      <c r="AB86" s="1">
        <v>30</v>
      </c>
      <c r="AC86" s="1">
        <v>14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f t="shared" si="5"/>
        <v>44</v>
      </c>
      <c r="AM86" s="1">
        <v>0</v>
      </c>
      <c r="AN86" s="1">
        <f t="shared" si="6"/>
        <v>44</v>
      </c>
      <c r="AO86" s="1">
        <f t="shared" si="7"/>
        <v>0</v>
      </c>
    </row>
    <row r="87" spans="1:41" x14ac:dyDescent="0.25">
      <c r="A87" s="12" t="s">
        <v>692</v>
      </c>
      <c r="B87" s="12" t="s">
        <v>231</v>
      </c>
      <c r="C87" s="12" t="s">
        <v>21</v>
      </c>
      <c r="D87" s="12" t="s">
        <v>693</v>
      </c>
      <c r="E87" s="13" t="s">
        <v>819</v>
      </c>
      <c r="F87" s="12" t="s">
        <v>174</v>
      </c>
      <c r="G87" s="12">
        <v>118</v>
      </c>
      <c r="H87" s="12">
        <v>3</v>
      </c>
      <c r="I87" s="12">
        <v>0</v>
      </c>
      <c r="J87" s="12">
        <v>3</v>
      </c>
      <c r="K87" s="12">
        <v>115</v>
      </c>
      <c r="L87" s="12">
        <v>6.06</v>
      </c>
      <c r="M87" s="12" t="s">
        <v>230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118</v>
      </c>
      <c r="X87" s="9">
        <f t="shared" si="4"/>
        <v>118</v>
      </c>
      <c r="Y87" s="1">
        <v>439790.60453999997</v>
      </c>
      <c r="Z87" s="1">
        <v>432246.29804600001</v>
      </c>
      <c r="AA87" s="15">
        <v>33</v>
      </c>
      <c r="AB87" s="1">
        <v>3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f t="shared" si="5"/>
        <v>3</v>
      </c>
      <c r="AM87" s="1">
        <v>0</v>
      </c>
      <c r="AN87" s="1">
        <f t="shared" si="6"/>
        <v>3</v>
      </c>
      <c r="AO87" s="1">
        <f t="shared" si="7"/>
        <v>0</v>
      </c>
    </row>
    <row r="88" spans="1:41" x14ac:dyDescent="0.25">
      <c r="A88" s="12" t="s">
        <v>697</v>
      </c>
      <c r="B88" s="12" t="s">
        <v>18</v>
      </c>
      <c r="C88" s="12" t="s">
        <v>21</v>
      </c>
      <c r="D88" s="12" t="s">
        <v>698</v>
      </c>
      <c r="E88" s="13" t="s">
        <v>609</v>
      </c>
      <c r="F88" s="12" t="s">
        <v>69</v>
      </c>
      <c r="G88" s="12">
        <v>59</v>
      </c>
      <c r="H88" s="12">
        <v>20</v>
      </c>
      <c r="I88" s="12">
        <v>4</v>
      </c>
      <c r="J88" s="12">
        <v>16</v>
      </c>
      <c r="K88" s="12">
        <v>39</v>
      </c>
      <c r="L88" s="12">
        <v>2.02</v>
      </c>
      <c r="M88" s="12" t="s">
        <v>180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59</v>
      </c>
      <c r="X88" s="9">
        <f t="shared" si="4"/>
        <v>59</v>
      </c>
      <c r="Y88" s="1">
        <v>435343.26802900003</v>
      </c>
      <c r="Z88" s="1">
        <v>434592.19312900002</v>
      </c>
      <c r="AA88" s="15">
        <v>32</v>
      </c>
      <c r="AB88" s="1">
        <v>20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f t="shared" si="5"/>
        <v>20</v>
      </c>
      <c r="AM88" s="1">
        <v>0</v>
      </c>
      <c r="AN88" s="1">
        <f t="shared" si="6"/>
        <v>20</v>
      </c>
      <c r="AO88" s="1">
        <f t="shared" si="7"/>
        <v>0</v>
      </c>
    </row>
    <row r="89" spans="1:41" x14ac:dyDescent="0.25">
      <c r="A89" s="12" t="s">
        <v>705</v>
      </c>
      <c r="B89" s="12"/>
      <c r="C89" s="12" t="s">
        <v>21</v>
      </c>
      <c r="D89" s="12" t="s">
        <v>707</v>
      </c>
      <c r="E89" s="13" t="s">
        <v>706</v>
      </c>
      <c r="F89" s="12" t="s">
        <v>139</v>
      </c>
      <c r="G89" s="12">
        <v>28</v>
      </c>
      <c r="H89" s="12">
        <v>28</v>
      </c>
      <c r="I89" s="12">
        <v>0</v>
      </c>
      <c r="J89" s="12">
        <v>28</v>
      </c>
      <c r="K89" s="12">
        <v>0</v>
      </c>
      <c r="L89" s="12">
        <v>0.93</v>
      </c>
      <c r="M89" s="12" t="s">
        <v>274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28</v>
      </c>
      <c r="X89" s="9">
        <f t="shared" si="4"/>
        <v>28</v>
      </c>
      <c r="Y89" s="1">
        <v>430033.505237</v>
      </c>
      <c r="Z89" s="1">
        <v>438830.63628999999</v>
      </c>
      <c r="AA89" s="15">
        <v>0</v>
      </c>
      <c r="AB89" s="1">
        <v>28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f t="shared" si="5"/>
        <v>28</v>
      </c>
      <c r="AM89" s="1">
        <v>0</v>
      </c>
      <c r="AN89" s="1">
        <f t="shared" si="6"/>
        <v>28</v>
      </c>
      <c r="AO89" s="1">
        <f t="shared" si="7"/>
        <v>0</v>
      </c>
    </row>
    <row r="90" spans="1:41" x14ac:dyDescent="0.25">
      <c r="A90" s="12" t="s">
        <v>965</v>
      </c>
      <c r="B90" s="12" t="s">
        <v>627</v>
      </c>
      <c r="C90" s="12" t="s">
        <v>21</v>
      </c>
      <c r="D90" s="12" t="s">
        <v>956</v>
      </c>
      <c r="E90" s="13" t="s">
        <v>966</v>
      </c>
      <c r="F90" s="12" t="s">
        <v>126</v>
      </c>
      <c r="G90" s="12">
        <v>357</v>
      </c>
      <c r="H90" s="12">
        <v>357</v>
      </c>
      <c r="I90" s="12">
        <v>231</v>
      </c>
      <c r="J90" s="12">
        <v>126</v>
      </c>
      <c r="K90" s="12">
        <v>0</v>
      </c>
      <c r="L90" s="12">
        <v>15.75</v>
      </c>
      <c r="M90" s="12" t="s">
        <v>127</v>
      </c>
      <c r="N90" s="9">
        <v>10</v>
      </c>
      <c r="O90" s="9">
        <v>30</v>
      </c>
      <c r="P90" s="9">
        <v>0</v>
      </c>
      <c r="Q90" s="9">
        <v>0</v>
      </c>
      <c r="R90" s="9">
        <v>0</v>
      </c>
      <c r="S90" s="9">
        <v>67</v>
      </c>
      <c r="T90" s="9">
        <v>151</v>
      </c>
      <c r="U90" s="9">
        <v>89</v>
      </c>
      <c r="V90" s="9">
        <v>10</v>
      </c>
      <c r="W90" s="9">
        <v>0</v>
      </c>
      <c r="X90" s="9">
        <f t="shared" si="4"/>
        <v>357</v>
      </c>
      <c r="Y90" s="1">
        <v>437036</v>
      </c>
      <c r="Z90" s="1">
        <v>438284</v>
      </c>
      <c r="AA90" s="15">
        <v>0</v>
      </c>
      <c r="AB90" s="1">
        <v>0</v>
      </c>
      <c r="AC90" s="1">
        <v>50</v>
      </c>
      <c r="AD90" s="1">
        <v>75</v>
      </c>
      <c r="AE90" s="1">
        <v>75</v>
      </c>
      <c r="AF90" s="1">
        <v>75</v>
      </c>
      <c r="AG90" s="1">
        <v>75</v>
      </c>
      <c r="AH90" s="1">
        <v>7</v>
      </c>
      <c r="AI90" s="1">
        <v>0</v>
      </c>
      <c r="AJ90" s="1">
        <v>0</v>
      </c>
      <c r="AK90" s="1">
        <v>0</v>
      </c>
      <c r="AL90" s="1">
        <f t="shared" si="5"/>
        <v>357</v>
      </c>
      <c r="AM90" s="1">
        <v>0</v>
      </c>
      <c r="AN90" s="1">
        <f t="shared" si="6"/>
        <v>357</v>
      </c>
      <c r="AO90" s="1">
        <f t="shared" si="7"/>
        <v>0</v>
      </c>
    </row>
    <row r="91" spans="1:41" x14ac:dyDescent="0.25">
      <c r="A91" s="12" t="s">
        <v>717</v>
      </c>
      <c r="B91" s="12" t="s">
        <v>627</v>
      </c>
      <c r="C91" s="12" t="s">
        <v>21</v>
      </c>
      <c r="D91" s="12" t="s">
        <v>719</v>
      </c>
      <c r="E91" s="13" t="s">
        <v>718</v>
      </c>
      <c r="F91" s="12" t="s">
        <v>174</v>
      </c>
      <c r="G91" s="12">
        <v>250</v>
      </c>
      <c r="H91" s="12">
        <v>190</v>
      </c>
      <c r="I91" s="12">
        <v>0</v>
      </c>
      <c r="J91" s="12">
        <v>190</v>
      </c>
      <c r="K91" s="12">
        <v>60</v>
      </c>
      <c r="L91" s="12">
        <v>15.79</v>
      </c>
      <c r="M91" s="12" t="s">
        <v>175</v>
      </c>
      <c r="N91" s="9">
        <v>10</v>
      </c>
      <c r="O91" s="9">
        <v>6</v>
      </c>
      <c r="P91" s="9">
        <v>0</v>
      </c>
      <c r="Q91" s="9">
        <v>0</v>
      </c>
      <c r="R91" s="9">
        <v>0</v>
      </c>
      <c r="S91" s="9">
        <v>66</v>
      </c>
      <c r="T91" s="9">
        <v>88</v>
      </c>
      <c r="U91" s="9">
        <v>74</v>
      </c>
      <c r="V91" s="9">
        <v>6</v>
      </c>
      <c r="W91" s="9">
        <v>0</v>
      </c>
      <c r="X91" s="9">
        <f t="shared" si="4"/>
        <v>250</v>
      </c>
      <c r="Y91" s="1">
        <v>437236.44328900002</v>
      </c>
      <c r="Z91" s="1">
        <v>436136.22906400001</v>
      </c>
      <c r="AA91" s="15">
        <v>54</v>
      </c>
      <c r="AB91" s="1">
        <v>50</v>
      </c>
      <c r="AC91" s="1">
        <v>50</v>
      </c>
      <c r="AD91" s="1">
        <v>50</v>
      </c>
      <c r="AE91" s="1">
        <v>40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f t="shared" si="5"/>
        <v>190</v>
      </c>
      <c r="AM91" s="1">
        <v>0</v>
      </c>
      <c r="AN91" s="1">
        <f t="shared" si="6"/>
        <v>190</v>
      </c>
      <c r="AO91" s="1">
        <f t="shared" si="7"/>
        <v>0</v>
      </c>
    </row>
    <row r="92" spans="1:41" x14ac:dyDescent="0.25">
      <c r="A92" s="12" t="s">
        <v>720</v>
      </c>
      <c r="B92" s="12" t="s">
        <v>627</v>
      </c>
      <c r="C92" s="12" t="s">
        <v>21</v>
      </c>
      <c r="D92" s="12" t="s">
        <v>722</v>
      </c>
      <c r="E92" s="13" t="s">
        <v>721</v>
      </c>
      <c r="F92" s="12" t="s">
        <v>174</v>
      </c>
      <c r="G92" s="12">
        <v>43</v>
      </c>
      <c r="H92" s="12">
        <v>43</v>
      </c>
      <c r="I92" s="12">
        <v>0</v>
      </c>
      <c r="J92" s="12">
        <v>43</v>
      </c>
      <c r="K92" s="12">
        <v>0</v>
      </c>
      <c r="L92" s="12">
        <v>1.66</v>
      </c>
      <c r="M92" s="12" t="s">
        <v>175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11</v>
      </c>
      <c r="T92" s="9">
        <v>15</v>
      </c>
      <c r="U92" s="9">
        <v>13</v>
      </c>
      <c r="V92" s="9">
        <v>4</v>
      </c>
      <c r="W92" s="9">
        <v>0</v>
      </c>
      <c r="X92" s="9">
        <f t="shared" si="4"/>
        <v>43</v>
      </c>
      <c r="Y92" s="1">
        <v>436944.81307600002</v>
      </c>
      <c r="Z92" s="1">
        <v>436621.21568000002</v>
      </c>
      <c r="AA92" s="15">
        <v>0</v>
      </c>
      <c r="AB92" s="1">
        <v>35</v>
      </c>
      <c r="AC92" s="1">
        <v>8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f t="shared" si="5"/>
        <v>43</v>
      </c>
      <c r="AM92" s="1">
        <v>0</v>
      </c>
      <c r="AN92" s="1">
        <f t="shared" si="6"/>
        <v>43</v>
      </c>
      <c r="AO92" s="1">
        <f t="shared" si="7"/>
        <v>0</v>
      </c>
    </row>
    <row r="93" spans="1:41" x14ac:dyDescent="0.25">
      <c r="A93" s="12" t="s">
        <v>742</v>
      </c>
      <c r="B93" s="12"/>
      <c r="C93" s="12" t="s">
        <v>21</v>
      </c>
      <c r="D93" s="12" t="s">
        <v>744</v>
      </c>
      <c r="E93" s="13" t="s">
        <v>743</v>
      </c>
      <c r="F93" s="12" t="s">
        <v>16</v>
      </c>
      <c r="G93" s="12">
        <v>9</v>
      </c>
      <c r="H93" s="12">
        <v>9</v>
      </c>
      <c r="I93" s="12">
        <v>0</v>
      </c>
      <c r="J93" s="12">
        <v>9</v>
      </c>
      <c r="K93" s="12">
        <v>0</v>
      </c>
      <c r="L93" s="12">
        <v>0.48</v>
      </c>
      <c r="M93" s="12" t="s">
        <v>47</v>
      </c>
      <c r="N93" s="9">
        <v>4</v>
      </c>
      <c r="O93" s="9">
        <v>5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f t="shared" si="4"/>
        <v>9</v>
      </c>
      <c r="Y93" s="1">
        <v>429843.96851999999</v>
      </c>
      <c r="Z93" s="1">
        <v>431324.04123600002</v>
      </c>
      <c r="AA93" s="15">
        <v>0</v>
      </c>
      <c r="AB93" s="1">
        <v>9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f t="shared" si="5"/>
        <v>9</v>
      </c>
      <c r="AM93" s="1">
        <v>0</v>
      </c>
      <c r="AN93" s="1">
        <f t="shared" si="6"/>
        <v>9</v>
      </c>
      <c r="AO93" s="1">
        <f t="shared" si="7"/>
        <v>0</v>
      </c>
    </row>
    <row r="94" spans="1:41" x14ac:dyDescent="0.25">
      <c r="A94" s="12" t="s">
        <v>745</v>
      </c>
      <c r="B94" s="12"/>
      <c r="C94" s="12" t="s">
        <v>21</v>
      </c>
      <c r="D94" s="12" t="s">
        <v>747</v>
      </c>
      <c r="E94" s="13" t="s">
        <v>746</v>
      </c>
      <c r="F94" s="12" t="s">
        <v>90</v>
      </c>
      <c r="G94" s="12">
        <v>9</v>
      </c>
      <c r="H94" s="12">
        <v>4</v>
      </c>
      <c r="I94" s="12">
        <v>0</v>
      </c>
      <c r="J94" s="12">
        <v>4</v>
      </c>
      <c r="K94" s="12">
        <v>5</v>
      </c>
      <c r="L94" s="12">
        <v>0.14000000000000001</v>
      </c>
      <c r="M94" s="12" t="s">
        <v>206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9</v>
      </c>
      <c r="X94" s="9">
        <f t="shared" si="4"/>
        <v>9</v>
      </c>
      <c r="Y94" s="1">
        <v>434489.822369</v>
      </c>
      <c r="Z94" s="1">
        <v>428010.05267399998</v>
      </c>
      <c r="AA94" s="15">
        <v>5</v>
      </c>
      <c r="AB94" s="1">
        <v>4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f t="shared" si="5"/>
        <v>4</v>
      </c>
      <c r="AM94" s="1">
        <v>0</v>
      </c>
      <c r="AN94" s="1">
        <f t="shared" si="6"/>
        <v>4</v>
      </c>
      <c r="AO94" s="1">
        <f t="shared" si="7"/>
        <v>0</v>
      </c>
    </row>
    <row r="95" spans="1:41" x14ac:dyDescent="0.25">
      <c r="A95" s="12" t="s">
        <v>748</v>
      </c>
      <c r="B95" s="12"/>
      <c r="C95" s="12" t="s">
        <v>21</v>
      </c>
      <c r="D95" s="12" t="s">
        <v>750</v>
      </c>
      <c r="E95" s="13" t="s">
        <v>749</v>
      </c>
      <c r="F95" s="12" t="s">
        <v>126</v>
      </c>
      <c r="G95" s="12">
        <v>15</v>
      </c>
      <c r="H95" s="12">
        <v>15</v>
      </c>
      <c r="I95" s="12">
        <v>0</v>
      </c>
      <c r="J95" s="12">
        <v>15</v>
      </c>
      <c r="K95" s="12">
        <v>0</v>
      </c>
      <c r="L95" s="12">
        <v>1.41</v>
      </c>
      <c r="M95" s="12" t="s">
        <v>130</v>
      </c>
      <c r="N95" s="9">
        <v>2</v>
      </c>
      <c r="O95" s="9">
        <v>0</v>
      </c>
      <c r="P95" s="9">
        <v>0</v>
      </c>
      <c r="Q95" s="9">
        <v>0</v>
      </c>
      <c r="R95" s="9">
        <v>0</v>
      </c>
      <c r="S95" s="9">
        <v>5</v>
      </c>
      <c r="T95" s="9">
        <v>4</v>
      </c>
      <c r="U95" s="9">
        <v>3</v>
      </c>
      <c r="V95" s="9">
        <v>1</v>
      </c>
      <c r="W95" s="9">
        <v>0</v>
      </c>
      <c r="X95" s="9">
        <f t="shared" si="4"/>
        <v>15</v>
      </c>
      <c r="Y95" s="1">
        <v>443951.96093200002</v>
      </c>
      <c r="Z95" s="1">
        <v>448136.66530499997</v>
      </c>
      <c r="AA95" s="15">
        <v>0</v>
      </c>
      <c r="AB95" s="1">
        <v>0</v>
      </c>
      <c r="AC95" s="1">
        <v>15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f t="shared" si="5"/>
        <v>15</v>
      </c>
      <c r="AM95" s="1">
        <v>0</v>
      </c>
      <c r="AN95" s="1">
        <f t="shared" si="6"/>
        <v>15</v>
      </c>
      <c r="AO95" s="1">
        <f t="shared" si="7"/>
        <v>0</v>
      </c>
    </row>
    <row r="96" spans="1:41" x14ac:dyDescent="0.25">
      <c r="A96" s="12" t="s">
        <v>877</v>
      </c>
      <c r="B96" s="12"/>
      <c r="C96" s="12" t="s">
        <v>21</v>
      </c>
      <c r="D96" s="12" t="s">
        <v>879</v>
      </c>
      <c r="E96" s="13" t="s">
        <v>878</v>
      </c>
      <c r="F96" s="12" t="s">
        <v>69</v>
      </c>
      <c r="G96" s="12">
        <v>6</v>
      </c>
      <c r="H96" s="12">
        <v>6</v>
      </c>
      <c r="I96" s="12">
        <v>0</v>
      </c>
      <c r="J96" s="12">
        <v>6</v>
      </c>
      <c r="K96" s="12">
        <v>0</v>
      </c>
      <c r="L96" s="12">
        <v>0.04</v>
      </c>
      <c r="M96" s="12" t="s">
        <v>30</v>
      </c>
      <c r="N96" s="9">
        <v>6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f t="shared" si="4"/>
        <v>6</v>
      </c>
      <c r="Y96" s="1">
        <v>431660.04833299998</v>
      </c>
      <c r="Z96" s="1">
        <v>433351.48504</v>
      </c>
      <c r="AA96" s="15">
        <v>0</v>
      </c>
      <c r="AB96" s="1">
        <v>6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f t="shared" si="5"/>
        <v>6</v>
      </c>
      <c r="AM96" s="1">
        <v>0</v>
      </c>
      <c r="AN96" s="1">
        <f t="shared" si="6"/>
        <v>6</v>
      </c>
      <c r="AO96" s="1">
        <f t="shared" si="7"/>
        <v>0</v>
      </c>
    </row>
    <row r="97" spans="1:41" x14ac:dyDescent="0.25">
      <c r="A97" s="12" t="s">
        <v>880</v>
      </c>
      <c r="B97" s="12"/>
      <c r="C97" s="12" t="s">
        <v>21</v>
      </c>
      <c r="D97" s="12" t="s">
        <v>882</v>
      </c>
      <c r="E97" s="13" t="s">
        <v>881</v>
      </c>
      <c r="F97" s="12" t="s">
        <v>110</v>
      </c>
      <c r="G97" s="12">
        <v>5</v>
      </c>
      <c r="H97" s="12">
        <v>2</v>
      </c>
      <c r="I97" s="12">
        <v>0</v>
      </c>
      <c r="J97" s="12">
        <v>2</v>
      </c>
      <c r="K97" s="12">
        <v>3</v>
      </c>
      <c r="L97" s="12">
        <v>0.03</v>
      </c>
      <c r="M97" s="12" t="s">
        <v>120</v>
      </c>
      <c r="N97" s="9">
        <v>5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f t="shared" si="4"/>
        <v>5</v>
      </c>
      <c r="Y97" s="1">
        <v>424287.79937099997</v>
      </c>
      <c r="Z97" s="1">
        <v>434497.25754600001</v>
      </c>
      <c r="AA97" s="15">
        <v>3</v>
      </c>
      <c r="AB97" s="1">
        <v>2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f t="shared" si="5"/>
        <v>2</v>
      </c>
      <c r="AM97" s="1">
        <v>0</v>
      </c>
      <c r="AN97" s="1">
        <f t="shared" si="6"/>
        <v>2</v>
      </c>
      <c r="AO97" s="1">
        <f t="shared" si="7"/>
        <v>0</v>
      </c>
    </row>
    <row r="98" spans="1:41" x14ac:dyDescent="0.25">
      <c r="A98" s="12" t="s">
        <v>883</v>
      </c>
      <c r="B98" s="12"/>
      <c r="C98" s="12" t="s">
        <v>21</v>
      </c>
      <c r="D98" s="12" t="s">
        <v>885</v>
      </c>
      <c r="E98" s="13" t="s">
        <v>884</v>
      </c>
      <c r="F98" s="12" t="s">
        <v>29</v>
      </c>
      <c r="G98" s="12">
        <v>12</v>
      </c>
      <c r="H98" s="12">
        <v>12</v>
      </c>
      <c r="I98" s="12">
        <v>0</v>
      </c>
      <c r="J98" s="12">
        <v>12</v>
      </c>
      <c r="K98" s="12">
        <v>0</v>
      </c>
      <c r="L98" s="12">
        <v>0.03</v>
      </c>
      <c r="M98" s="12" t="s">
        <v>20</v>
      </c>
      <c r="N98" s="9">
        <v>9</v>
      </c>
      <c r="O98" s="9">
        <v>3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f t="shared" si="4"/>
        <v>12</v>
      </c>
      <c r="Y98" s="1">
        <v>430326.92499999999</v>
      </c>
      <c r="Z98" s="1">
        <v>433429.25781799998</v>
      </c>
      <c r="AA98" s="15">
        <v>0</v>
      </c>
      <c r="AB98" s="1">
        <v>12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f t="shared" si="5"/>
        <v>12</v>
      </c>
      <c r="AM98" s="1">
        <v>0</v>
      </c>
      <c r="AN98" s="1">
        <f t="shared" si="6"/>
        <v>12</v>
      </c>
      <c r="AO98" s="1">
        <f t="shared" si="7"/>
        <v>0</v>
      </c>
    </row>
    <row r="99" spans="1:41" x14ac:dyDescent="0.25">
      <c r="A99" s="12" t="s">
        <v>976</v>
      </c>
      <c r="B99" s="12"/>
      <c r="C99" s="12" t="s">
        <v>21</v>
      </c>
      <c r="D99" s="12" t="s">
        <v>978</v>
      </c>
      <c r="E99" s="13" t="s">
        <v>977</v>
      </c>
      <c r="F99" s="12" t="s">
        <v>139</v>
      </c>
      <c r="G99" s="12">
        <v>5</v>
      </c>
      <c r="H99" s="12">
        <v>5</v>
      </c>
      <c r="I99" s="12">
        <v>0</v>
      </c>
      <c r="J99" s="12">
        <v>5</v>
      </c>
      <c r="K99" s="12">
        <v>0</v>
      </c>
      <c r="L99" s="12">
        <v>0.05</v>
      </c>
      <c r="M99" s="12" t="s">
        <v>140</v>
      </c>
      <c r="N99" s="9">
        <v>4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f t="shared" si="4"/>
        <v>5</v>
      </c>
      <c r="Y99" s="1">
        <v>431326</v>
      </c>
      <c r="Z99" s="1">
        <v>435794</v>
      </c>
      <c r="AA99" s="15">
        <v>0</v>
      </c>
      <c r="AB99" s="1">
        <v>0</v>
      </c>
      <c r="AC99" s="1">
        <v>5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f t="shared" si="5"/>
        <v>5</v>
      </c>
      <c r="AM99" s="1">
        <v>0</v>
      </c>
      <c r="AN99" s="1">
        <f t="shared" si="6"/>
        <v>5</v>
      </c>
      <c r="AO99" s="1">
        <f t="shared" si="7"/>
        <v>0</v>
      </c>
    </row>
    <row r="100" spans="1:41" x14ac:dyDescent="0.25">
      <c r="A100" s="12" t="s">
        <v>945</v>
      </c>
      <c r="B100" s="12"/>
      <c r="C100" s="12" t="s">
        <v>21</v>
      </c>
      <c r="D100" s="12" t="s">
        <v>947</v>
      </c>
      <c r="E100" s="13" t="s">
        <v>946</v>
      </c>
      <c r="F100" s="12" t="s">
        <v>19</v>
      </c>
      <c r="G100" s="12">
        <v>5</v>
      </c>
      <c r="H100" s="12">
        <v>5</v>
      </c>
      <c r="I100" s="12">
        <v>1</v>
      </c>
      <c r="J100" s="12">
        <v>4</v>
      </c>
      <c r="K100" s="12">
        <v>0</v>
      </c>
      <c r="L100" s="12">
        <v>0.09</v>
      </c>
      <c r="M100" s="12" t="s">
        <v>22</v>
      </c>
      <c r="N100" s="9">
        <v>3</v>
      </c>
      <c r="O100" s="9">
        <v>2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f t="shared" si="4"/>
        <v>5</v>
      </c>
      <c r="Y100" s="1">
        <v>428771</v>
      </c>
      <c r="Z100" s="1">
        <v>435747</v>
      </c>
      <c r="AA100" s="15">
        <v>0</v>
      </c>
      <c r="AB100" s="1">
        <v>0</v>
      </c>
      <c r="AC100" s="1">
        <v>0</v>
      </c>
      <c r="AD100" s="1">
        <v>5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f t="shared" si="5"/>
        <v>5</v>
      </c>
      <c r="AM100" s="1">
        <v>0</v>
      </c>
      <c r="AN100" s="1">
        <f t="shared" si="6"/>
        <v>5</v>
      </c>
      <c r="AO100" s="1">
        <f t="shared" si="7"/>
        <v>0</v>
      </c>
    </row>
    <row r="101" spans="1:41" x14ac:dyDescent="0.25">
      <c r="A101" s="12" t="s">
        <v>989</v>
      </c>
      <c r="B101" s="12"/>
      <c r="C101" s="12" t="s">
        <v>21</v>
      </c>
      <c r="D101" s="12" t="s">
        <v>991</v>
      </c>
      <c r="E101" s="13" t="s">
        <v>990</v>
      </c>
      <c r="F101" s="12" t="s">
        <v>16</v>
      </c>
      <c r="G101" s="12">
        <v>7</v>
      </c>
      <c r="H101" s="12">
        <v>7</v>
      </c>
      <c r="I101" s="12">
        <v>0</v>
      </c>
      <c r="J101" s="12">
        <v>7</v>
      </c>
      <c r="K101" s="12">
        <v>0</v>
      </c>
      <c r="L101" s="12">
        <v>7.0000000000000007E-2</v>
      </c>
      <c r="M101" s="12" t="s">
        <v>1004</v>
      </c>
      <c r="N101" s="9">
        <v>7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f t="shared" si="4"/>
        <v>7</v>
      </c>
      <c r="Y101" s="1">
        <v>429222</v>
      </c>
      <c r="Z101" s="1">
        <v>431486</v>
      </c>
      <c r="AA101" s="15">
        <v>0</v>
      </c>
      <c r="AB101" s="1">
        <v>7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f t="shared" si="5"/>
        <v>7</v>
      </c>
      <c r="AM101" s="1">
        <v>0</v>
      </c>
      <c r="AN101" s="1">
        <f t="shared" si="6"/>
        <v>7</v>
      </c>
      <c r="AO101" s="1">
        <f t="shared" si="7"/>
        <v>0</v>
      </c>
    </row>
    <row r="102" spans="1:41" x14ac:dyDescent="0.25">
      <c r="A102" s="12" t="s">
        <v>998</v>
      </c>
      <c r="B102" s="12"/>
      <c r="C102" s="12" t="s">
        <v>21</v>
      </c>
      <c r="D102" s="12" t="s">
        <v>1000</v>
      </c>
      <c r="E102" s="13" t="s">
        <v>999</v>
      </c>
      <c r="F102" s="12" t="s">
        <v>110</v>
      </c>
      <c r="G102" s="12">
        <v>65</v>
      </c>
      <c r="H102" s="12">
        <v>65</v>
      </c>
      <c r="I102" s="12">
        <v>1</v>
      </c>
      <c r="J102" s="12">
        <v>64</v>
      </c>
      <c r="K102" s="12">
        <v>0</v>
      </c>
      <c r="L102" s="12">
        <v>0.8</v>
      </c>
      <c r="M102" s="12" t="s">
        <v>111</v>
      </c>
      <c r="N102" s="9">
        <v>52</v>
      </c>
      <c r="O102" s="9">
        <v>13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f t="shared" si="4"/>
        <v>65</v>
      </c>
      <c r="Y102" s="1">
        <v>427689</v>
      </c>
      <c r="Z102" s="1">
        <v>433214</v>
      </c>
      <c r="AA102" s="15">
        <v>0</v>
      </c>
      <c r="AB102" s="1">
        <v>65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f t="shared" si="5"/>
        <v>65</v>
      </c>
      <c r="AM102" s="1">
        <v>0</v>
      </c>
      <c r="AN102" s="1">
        <f t="shared" si="6"/>
        <v>65</v>
      </c>
      <c r="AO102" s="1">
        <f t="shared" si="7"/>
        <v>0</v>
      </c>
    </row>
    <row r="103" spans="1:41" x14ac:dyDescent="0.25">
      <c r="A103" s="12" t="s">
        <v>1001</v>
      </c>
      <c r="B103" s="12"/>
      <c r="C103" s="12" t="s">
        <v>21</v>
      </c>
      <c r="D103" s="12" t="s">
        <v>1003</v>
      </c>
      <c r="E103" s="13" t="s">
        <v>1002</v>
      </c>
      <c r="F103" s="12" t="s">
        <v>29</v>
      </c>
      <c r="G103" s="12">
        <v>10</v>
      </c>
      <c r="H103" s="12">
        <v>10</v>
      </c>
      <c r="I103" s="12">
        <v>0</v>
      </c>
      <c r="J103" s="12">
        <v>10</v>
      </c>
      <c r="K103" s="12">
        <v>0</v>
      </c>
      <c r="L103" s="12">
        <v>0.03</v>
      </c>
      <c r="M103" s="12" t="s">
        <v>47</v>
      </c>
      <c r="N103" s="9">
        <v>7</v>
      </c>
      <c r="O103" s="9">
        <v>3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f t="shared" si="4"/>
        <v>10</v>
      </c>
      <c r="Y103" s="1">
        <v>430562</v>
      </c>
      <c r="Z103" s="1">
        <v>433324</v>
      </c>
      <c r="AA103" s="15">
        <v>0</v>
      </c>
      <c r="AB103" s="1">
        <v>10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f t="shared" si="5"/>
        <v>10</v>
      </c>
      <c r="AM103" s="1">
        <v>0</v>
      </c>
      <c r="AN103" s="1">
        <f t="shared" si="6"/>
        <v>10</v>
      </c>
      <c r="AO103" s="1">
        <f t="shared" si="7"/>
        <v>0</v>
      </c>
    </row>
    <row r="104" spans="1:41" x14ac:dyDescent="0.25">
      <c r="A104" s="12" t="s">
        <v>12</v>
      </c>
      <c r="B104" s="12" t="s">
        <v>18</v>
      </c>
      <c r="C104" s="12" t="s">
        <v>13</v>
      </c>
      <c r="D104" s="12" t="s">
        <v>15</v>
      </c>
      <c r="E104" s="13" t="s">
        <v>14</v>
      </c>
      <c r="F104" s="12" t="s">
        <v>16</v>
      </c>
      <c r="G104" s="12">
        <v>7</v>
      </c>
      <c r="H104" s="12">
        <v>7</v>
      </c>
      <c r="I104" s="12">
        <v>7</v>
      </c>
      <c r="J104" s="12">
        <v>0</v>
      </c>
      <c r="K104" s="12">
        <v>0</v>
      </c>
      <c r="L104" s="12">
        <v>0.08</v>
      </c>
      <c r="M104" s="12" t="s">
        <v>17</v>
      </c>
      <c r="N104" s="9">
        <v>2</v>
      </c>
      <c r="O104" s="9">
        <v>5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f t="shared" si="4"/>
        <v>7</v>
      </c>
      <c r="Y104" s="1">
        <v>428627</v>
      </c>
      <c r="Z104" s="1">
        <v>430798</v>
      </c>
      <c r="AA104" s="15">
        <v>0</v>
      </c>
      <c r="AB104" s="1">
        <v>0</v>
      </c>
      <c r="AC104" s="1">
        <v>0</v>
      </c>
      <c r="AD104" s="1">
        <v>7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f t="shared" si="5"/>
        <v>7</v>
      </c>
      <c r="AM104" s="1">
        <v>0</v>
      </c>
      <c r="AN104" s="1">
        <f t="shared" si="6"/>
        <v>7</v>
      </c>
      <c r="AO104" s="1">
        <f t="shared" si="7"/>
        <v>0</v>
      </c>
    </row>
    <row r="105" spans="1:41" x14ac:dyDescent="0.25">
      <c r="A105" s="12" t="s">
        <v>767</v>
      </c>
      <c r="B105" s="12" t="s">
        <v>770</v>
      </c>
      <c r="C105" s="12" t="s">
        <v>13</v>
      </c>
      <c r="D105" s="12" t="s">
        <v>769</v>
      </c>
      <c r="E105" s="13" t="s">
        <v>768</v>
      </c>
      <c r="F105" s="12" t="s">
        <v>110</v>
      </c>
      <c r="G105" s="12">
        <v>18</v>
      </c>
      <c r="H105" s="12">
        <v>18</v>
      </c>
      <c r="I105" s="12">
        <v>18</v>
      </c>
      <c r="J105" s="12">
        <v>0</v>
      </c>
      <c r="K105" s="12">
        <v>0</v>
      </c>
      <c r="L105" s="12">
        <v>0.1</v>
      </c>
      <c r="M105" s="12" t="s">
        <v>111</v>
      </c>
      <c r="N105" s="9">
        <v>8</v>
      </c>
      <c r="O105" s="9">
        <v>10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f t="shared" si="4"/>
        <v>18</v>
      </c>
      <c r="Y105" s="1">
        <v>427075.34175700002</v>
      </c>
      <c r="Z105" s="1">
        <v>433533.27320699999</v>
      </c>
      <c r="AA105" s="15">
        <v>0</v>
      </c>
      <c r="AB105" s="1">
        <v>0</v>
      </c>
      <c r="AC105" s="1">
        <v>0</v>
      </c>
      <c r="AD105" s="1">
        <v>18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f t="shared" si="5"/>
        <v>18</v>
      </c>
      <c r="AM105" s="1">
        <v>0</v>
      </c>
      <c r="AN105" s="1">
        <f t="shared" si="6"/>
        <v>18</v>
      </c>
      <c r="AO105" s="1">
        <f t="shared" si="7"/>
        <v>0</v>
      </c>
    </row>
    <row r="106" spans="1:41" x14ac:dyDescent="0.25">
      <c r="A106" s="12" t="s">
        <v>23</v>
      </c>
      <c r="B106" s="12" t="s">
        <v>18</v>
      </c>
      <c r="C106" s="12" t="s">
        <v>13</v>
      </c>
      <c r="D106" s="12" t="s">
        <v>25</v>
      </c>
      <c r="E106" s="13" t="s">
        <v>24</v>
      </c>
      <c r="F106" s="12" t="s">
        <v>19</v>
      </c>
      <c r="G106" s="12">
        <v>9</v>
      </c>
      <c r="H106" s="12">
        <v>9</v>
      </c>
      <c r="I106" s="12">
        <v>9</v>
      </c>
      <c r="J106" s="12">
        <v>0</v>
      </c>
      <c r="K106" s="12">
        <v>0</v>
      </c>
      <c r="L106" s="12">
        <v>0.14000000000000001</v>
      </c>
      <c r="M106" s="12" t="s">
        <v>26</v>
      </c>
      <c r="N106" s="9">
        <v>0</v>
      </c>
      <c r="O106" s="9">
        <v>9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f t="shared" si="4"/>
        <v>9</v>
      </c>
      <c r="Y106" s="1">
        <v>426150</v>
      </c>
      <c r="Z106" s="1">
        <v>439270</v>
      </c>
      <c r="AA106" s="15">
        <v>0</v>
      </c>
      <c r="AB106" s="1">
        <v>0</v>
      </c>
      <c r="AC106" s="1">
        <v>0</v>
      </c>
      <c r="AD106" s="1">
        <v>9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f t="shared" si="5"/>
        <v>9</v>
      </c>
      <c r="AM106" s="1">
        <v>0</v>
      </c>
      <c r="AN106" s="1">
        <f t="shared" si="6"/>
        <v>9</v>
      </c>
      <c r="AO106" s="1">
        <f t="shared" si="7"/>
        <v>0</v>
      </c>
    </row>
    <row r="107" spans="1:41" x14ac:dyDescent="0.25">
      <c r="A107" s="12" t="s">
        <v>771</v>
      </c>
      <c r="B107" s="12" t="s">
        <v>18</v>
      </c>
      <c r="C107" s="12" t="s">
        <v>13</v>
      </c>
      <c r="D107" s="12" t="s">
        <v>773</v>
      </c>
      <c r="E107" s="13" t="s">
        <v>772</v>
      </c>
      <c r="F107" s="12" t="s">
        <v>69</v>
      </c>
      <c r="G107" s="12">
        <v>40</v>
      </c>
      <c r="H107" s="12">
        <v>40</v>
      </c>
      <c r="I107" s="12">
        <v>40</v>
      </c>
      <c r="J107" s="12">
        <v>0</v>
      </c>
      <c r="K107" s="12">
        <v>0</v>
      </c>
      <c r="L107" s="12">
        <v>0.17</v>
      </c>
      <c r="M107" s="12" t="s">
        <v>30</v>
      </c>
      <c r="N107" s="9">
        <v>40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f t="shared" si="4"/>
        <v>40</v>
      </c>
      <c r="Y107" s="1">
        <v>432643</v>
      </c>
      <c r="Z107" s="1">
        <v>434526</v>
      </c>
      <c r="AA107" s="15">
        <v>0</v>
      </c>
      <c r="AB107" s="1">
        <v>0</v>
      </c>
      <c r="AC107" s="1">
        <v>0</v>
      </c>
      <c r="AD107" s="1">
        <v>40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f t="shared" si="5"/>
        <v>40</v>
      </c>
      <c r="AM107" s="1">
        <v>0</v>
      </c>
      <c r="AN107" s="1">
        <f t="shared" si="6"/>
        <v>40</v>
      </c>
      <c r="AO107" s="1">
        <f t="shared" si="7"/>
        <v>0</v>
      </c>
    </row>
    <row r="108" spans="1:41" x14ac:dyDescent="0.25">
      <c r="A108" s="12" t="s">
        <v>38</v>
      </c>
      <c r="B108" s="12" t="s">
        <v>41</v>
      </c>
      <c r="C108" s="12" t="s">
        <v>13</v>
      </c>
      <c r="D108" s="12" t="s">
        <v>40</v>
      </c>
      <c r="E108" s="13" t="s">
        <v>39</v>
      </c>
      <c r="F108" s="12" t="s">
        <v>29</v>
      </c>
      <c r="G108" s="12">
        <v>169</v>
      </c>
      <c r="H108" s="12">
        <v>169</v>
      </c>
      <c r="I108" s="12">
        <v>169</v>
      </c>
      <c r="J108" s="12">
        <v>0</v>
      </c>
      <c r="K108" s="12">
        <v>0</v>
      </c>
      <c r="L108" s="12">
        <v>0.11</v>
      </c>
      <c r="M108" s="12" t="s">
        <v>17</v>
      </c>
      <c r="N108" s="9">
        <v>133.84800000000001</v>
      </c>
      <c r="O108" s="9">
        <v>18.928000000000001</v>
      </c>
      <c r="P108" s="9">
        <v>16.224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f t="shared" si="4"/>
        <v>169</v>
      </c>
      <c r="Y108" s="1">
        <v>429700</v>
      </c>
      <c r="Z108" s="1">
        <v>432690</v>
      </c>
      <c r="AA108" s="15">
        <v>0</v>
      </c>
      <c r="AB108" s="1">
        <v>0</v>
      </c>
      <c r="AC108" s="1">
        <v>0</v>
      </c>
      <c r="AD108" s="1">
        <v>30</v>
      </c>
      <c r="AE108" s="1">
        <v>30</v>
      </c>
      <c r="AF108" s="1">
        <v>30</v>
      </c>
      <c r="AG108" s="1">
        <v>30</v>
      </c>
      <c r="AH108" s="1">
        <v>30</v>
      </c>
      <c r="AI108" s="1">
        <v>19</v>
      </c>
      <c r="AJ108" s="1">
        <v>0</v>
      </c>
      <c r="AK108" s="1">
        <v>0</v>
      </c>
      <c r="AL108" s="1">
        <f>SUM(AD108:AK108)</f>
        <v>169</v>
      </c>
      <c r="AM108" s="1">
        <v>0</v>
      </c>
      <c r="AN108" s="1">
        <f t="shared" si="6"/>
        <v>169</v>
      </c>
      <c r="AO108" s="1">
        <f t="shared" si="7"/>
        <v>0</v>
      </c>
    </row>
    <row r="109" spans="1:41" x14ac:dyDescent="0.25">
      <c r="A109" s="12" t="s">
        <v>62</v>
      </c>
      <c r="B109" s="12" t="s">
        <v>65</v>
      </c>
      <c r="C109" s="12" t="s">
        <v>13</v>
      </c>
      <c r="D109" s="12" t="s">
        <v>64</v>
      </c>
      <c r="E109" s="13" t="s">
        <v>63</v>
      </c>
      <c r="F109" s="12" t="s">
        <v>29</v>
      </c>
      <c r="G109" s="12">
        <v>678</v>
      </c>
      <c r="H109" s="12">
        <v>678</v>
      </c>
      <c r="I109" s="12">
        <v>678</v>
      </c>
      <c r="J109" s="12">
        <v>0</v>
      </c>
      <c r="K109" s="12">
        <v>0</v>
      </c>
      <c r="L109" s="12">
        <v>1.25</v>
      </c>
      <c r="M109" s="12" t="s">
        <v>20</v>
      </c>
      <c r="N109" s="9">
        <v>410</v>
      </c>
      <c r="O109" s="9">
        <v>234</v>
      </c>
      <c r="P109" s="9">
        <v>34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f t="shared" si="4"/>
        <v>678</v>
      </c>
      <c r="Y109" s="1">
        <v>430704</v>
      </c>
      <c r="Z109" s="1">
        <v>433887</v>
      </c>
      <c r="AA109" s="15">
        <v>0</v>
      </c>
      <c r="AB109" s="1">
        <v>0</v>
      </c>
      <c r="AC109" s="1">
        <v>0</v>
      </c>
      <c r="AD109" s="1">
        <v>65</v>
      </c>
      <c r="AE109" s="1">
        <v>76</v>
      </c>
      <c r="AF109" s="1">
        <v>188</v>
      </c>
      <c r="AG109" s="1">
        <v>220</v>
      </c>
      <c r="AH109" s="1">
        <v>129</v>
      </c>
      <c r="AI109" s="1">
        <v>0</v>
      </c>
      <c r="AJ109" s="1">
        <v>0</v>
      </c>
      <c r="AK109" s="1">
        <v>0</v>
      </c>
      <c r="AL109" s="1">
        <f>SUM(AD109:AK109)</f>
        <v>678</v>
      </c>
      <c r="AM109" s="1">
        <v>0</v>
      </c>
      <c r="AN109" s="1">
        <f t="shared" si="6"/>
        <v>678</v>
      </c>
      <c r="AO109" s="1">
        <f t="shared" si="7"/>
        <v>0</v>
      </c>
    </row>
    <row r="110" spans="1:41" x14ac:dyDescent="0.25">
      <c r="A110" s="12" t="s">
        <v>101</v>
      </c>
      <c r="B110" s="12" t="s">
        <v>104</v>
      </c>
      <c r="C110" s="12" t="s">
        <v>13</v>
      </c>
      <c r="D110" s="12" t="s">
        <v>103</v>
      </c>
      <c r="E110" s="13" t="s">
        <v>102</v>
      </c>
      <c r="F110" s="12" t="s">
        <v>27</v>
      </c>
      <c r="G110" s="12">
        <v>39</v>
      </c>
      <c r="H110" s="12">
        <v>39</v>
      </c>
      <c r="I110" s="12">
        <v>39</v>
      </c>
      <c r="J110" s="12">
        <v>0</v>
      </c>
      <c r="K110" s="12">
        <v>0</v>
      </c>
      <c r="L110" s="12">
        <v>0.49</v>
      </c>
      <c r="M110" s="12" t="s">
        <v>28</v>
      </c>
      <c r="N110" s="9">
        <v>14</v>
      </c>
      <c r="O110" s="9">
        <v>21</v>
      </c>
      <c r="P110" s="9">
        <v>2</v>
      </c>
      <c r="Q110" s="9">
        <v>0</v>
      </c>
      <c r="R110" s="9">
        <v>0</v>
      </c>
      <c r="S110" s="9">
        <v>0</v>
      </c>
      <c r="T110" s="9">
        <v>0</v>
      </c>
      <c r="U110" s="9">
        <v>2</v>
      </c>
      <c r="V110" s="9">
        <v>0</v>
      </c>
      <c r="W110" s="9">
        <v>0</v>
      </c>
      <c r="X110" s="9">
        <f t="shared" si="4"/>
        <v>39</v>
      </c>
      <c r="Y110" s="1">
        <v>420562</v>
      </c>
      <c r="Z110" s="1">
        <v>441064</v>
      </c>
      <c r="AA110" s="15">
        <v>0</v>
      </c>
      <c r="AB110" s="1">
        <v>0</v>
      </c>
      <c r="AC110" s="1">
        <v>0</v>
      </c>
      <c r="AD110" s="1">
        <v>15</v>
      </c>
      <c r="AE110" s="1">
        <v>24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f t="shared" si="5"/>
        <v>39</v>
      </c>
      <c r="AM110" s="1">
        <v>0</v>
      </c>
      <c r="AN110" s="1">
        <f t="shared" si="6"/>
        <v>39</v>
      </c>
      <c r="AO110" s="1">
        <f t="shared" si="7"/>
        <v>0</v>
      </c>
    </row>
    <row r="111" spans="1:41" x14ac:dyDescent="0.25">
      <c r="A111" s="12" t="s">
        <v>105</v>
      </c>
      <c r="B111" s="12" t="s">
        <v>18</v>
      </c>
      <c r="C111" s="12" t="s">
        <v>13</v>
      </c>
      <c r="D111" s="12" t="s">
        <v>777</v>
      </c>
      <c r="E111" s="13" t="s">
        <v>776</v>
      </c>
      <c r="F111" s="12" t="s">
        <v>90</v>
      </c>
      <c r="G111" s="12">
        <v>5</v>
      </c>
      <c r="H111" s="12">
        <v>5</v>
      </c>
      <c r="I111" s="12">
        <v>5</v>
      </c>
      <c r="J111" s="12">
        <v>0</v>
      </c>
      <c r="K111" s="12">
        <v>0</v>
      </c>
      <c r="L111" s="12">
        <v>0.46</v>
      </c>
      <c r="M111" s="12" t="s">
        <v>106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5</v>
      </c>
      <c r="V111" s="9">
        <v>0</v>
      </c>
      <c r="W111" s="9">
        <v>0</v>
      </c>
      <c r="X111" s="9">
        <f t="shared" si="4"/>
        <v>5</v>
      </c>
      <c r="Y111" s="1">
        <v>426025</v>
      </c>
      <c r="Z111" s="1">
        <v>427615</v>
      </c>
      <c r="AA111" s="15">
        <v>0</v>
      </c>
      <c r="AB111" s="1">
        <v>0</v>
      </c>
      <c r="AC111" s="1">
        <v>0</v>
      </c>
      <c r="AD111" s="1">
        <v>5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f t="shared" si="5"/>
        <v>5</v>
      </c>
      <c r="AM111" s="1">
        <v>0</v>
      </c>
      <c r="AN111" s="1">
        <f t="shared" si="6"/>
        <v>5</v>
      </c>
      <c r="AO111" s="1">
        <f t="shared" si="7"/>
        <v>0</v>
      </c>
    </row>
    <row r="112" spans="1:41" x14ac:dyDescent="0.25">
      <c r="A112" s="12" t="s">
        <v>117</v>
      </c>
      <c r="B112" s="12" t="s">
        <v>121</v>
      </c>
      <c r="C112" s="12" t="s">
        <v>13</v>
      </c>
      <c r="D112" s="12" t="s">
        <v>119</v>
      </c>
      <c r="E112" s="13" t="s">
        <v>118</v>
      </c>
      <c r="F112" s="12" t="s">
        <v>110</v>
      </c>
      <c r="G112" s="12">
        <v>67</v>
      </c>
      <c r="H112" s="12">
        <v>67</v>
      </c>
      <c r="I112" s="12">
        <v>67</v>
      </c>
      <c r="J112" s="12">
        <v>0</v>
      </c>
      <c r="K112" s="12">
        <v>0</v>
      </c>
      <c r="L112" s="12">
        <v>2.0099999999999998</v>
      </c>
      <c r="M112" s="12" t="s">
        <v>120</v>
      </c>
      <c r="N112" s="9">
        <v>8.1212121212121211</v>
      </c>
      <c r="O112" s="9">
        <v>8.1212121212121211</v>
      </c>
      <c r="P112" s="9">
        <v>0</v>
      </c>
      <c r="Q112" s="9">
        <v>0</v>
      </c>
      <c r="R112" s="9">
        <v>0</v>
      </c>
      <c r="S112" s="9">
        <v>20</v>
      </c>
      <c r="T112" s="9">
        <v>24.363636363636363</v>
      </c>
      <c r="U112" s="9">
        <v>6.0909090909090908</v>
      </c>
      <c r="V112" s="9">
        <v>0</v>
      </c>
      <c r="W112" s="9">
        <v>0</v>
      </c>
      <c r="X112" s="9">
        <f t="shared" si="4"/>
        <v>66.696969696969703</v>
      </c>
      <c r="Y112" s="1">
        <v>422882</v>
      </c>
      <c r="Z112" s="1">
        <v>436170</v>
      </c>
      <c r="AA112" s="15">
        <v>0</v>
      </c>
      <c r="AB112" s="1">
        <v>0</v>
      </c>
      <c r="AC112" s="1">
        <v>0</v>
      </c>
      <c r="AD112" s="1">
        <v>35</v>
      </c>
      <c r="AE112" s="1">
        <v>32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f t="shared" si="5"/>
        <v>67</v>
      </c>
      <c r="AM112" s="1">
        <v>0</v>
      </c>
      <c r="AN112" s="1">
        <f t="shared" si="6"/>
        <v>67</v>
      </c>
      <c r="AO112" s="1">
        <f t="shared" si="7"/>
        <v>0</v>
      </c>
    </row>
    <row r="113" spans="1:41" x14ac:dyDescent="0.25">
      <c r="A113" s="12" t="s">
        <v>778</v>
      </c>
      <c r="B113" s="12" t="s">
        <v>18</v>
      </c>
      <c r="C113" s="12" t="s">
        <v>13</v>
      </c>
      <c r="D113" s="12" t="s">
        <v>780</v>
      </c>
      <c r="E113" s="13" t="s">
        <v>779</v>
      </c>
      <c r="F113" s="12" t="s">
        <v>27</v>
      </c>
      <c r="G113" s="12">
        <v>15</v>
      </c>
      <c r="H113" s="12">
        <v>15</v>
      </c>
      <c r="I113" s="12">
        <v>15</v>
      </c>
      <c r="J113" s="12">
        <v>0</v>
      </c>
      <c r="K113" s="12">
        <v>0</v>
      </c>
      <c r="L113" s="12">
        <v>0.23</v>
      </c>
      <c r="M113" s="12" t="s">
        <v>218</v>
      </c>
      <c r="N113" s="9">
        <v>6</v>
      </c>
      <c r="O113" s="9">
        <v>9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f t="shared" si="4"/>
        <v>15</v>
      </c>
      <c r="Y113" s="1">
        <v>425077</v>
      </c>
      <c r="Z113" s="1">
        <v>438138</v>
      </c>
      <c r="AA113" s="15">
        <v>0</v>
      </c>
      <c r="AB113" s="1">
        <v>0</v>
      </c>
      <c r="AC113" s="1">
        <v>0</v>
      </c>
      <c r="AD113" s="1">
        <v>15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f t="shared" si="5"/>
        <v>15</v>
      </c>
      <c r="AM113" s="1">
        <v>0</v>
      </c>
      <c r="AN113" s="1">
        <f t="shared" si="6"/>
        <v>15</v>
      </c>
      <c r="AO113" s="1">
        <f t="shared" si="7"/>
        <v>0</v>
      </c>
    </row>
    <row r="114" spans="1:41" x14ac:dyDescent="0.25">
      <c r="A114" s="12" t="s">
        <v>132</v>
      </c>
      <c r="B114" s="12" t="s">
        <v>135</v>
      </c>
      <c r="C114" s="12" t="s">
        <v>13</v>
      </c>
      <c r="D114" s="12" t="s">
        <v>134</v>
      </c>
      <c r="E114" s="13" t="s">
        <v>133</v>
      </c>
      <c r="F114" s="12" t="s">
        <v>126</v>
      </c>
      <c r="G114" s="12">
        <v>25</v>
      </c>
      <c r="H114" s="12">
        <v>25</v>
      </c>
      <c r="I114" s="12">
        <v>25</v>
      </c>
      <c r="J114" s="12">
        <v>0</v>
      </c>
      <c r="K114" s="12">
        <v>0</v>
      </c>
      <c r="L114" s="12">
        <v>4.16</v>
      </c>
      <c r="M114" s="12" t="s">
        <v>127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25</v>
      </c>
      <c r="X114" s="9">
        <f t="shared" si="4"/>
        <v>25</v>
      </c>
      <c r="Y114" s="1">
        <v>438843.83299999998</v>
      </c>
      <c r="Z114" s="1">
        <v>447347.641909</v>
      </c>
      <c r="AA114" s="15">
        <v>0</v>
      </c>
      <c r="AB114" s="1">
        <v>0</v>
      </c>
      <c r="AC114" s="1">
        <v>0</v>
      </c>
      <c r="AD114" s="1">
        <v>25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f t="shared" si="5"/>
        <v>25</v>
      </c>
      <c r="AM114" s="1">
        <v>0</v>
      </c>
      <c r="AN114" s="1">
        <f t="shared" si="6"/>
        <v>25</v>
      </c>
      <c r="AO114" s="1">
        <f t="shared" si="7"/>
        <v>0</v>
      </c>
    </row>
    <row r="115" spans="1:41" x14ac:dyDescent="0.25">
      <c r="A115" s="12" t="s">
        <v>136</v>
      </c>
      <c r="B115" s="12" t="s">
        <v>141</v>
      </c>
      <c r="C115" s="12" t="s">
        <v>13</v>
      </c>
      <c r="D115" s="12" t="s">
        <v>138</v>
      </c>
      <c r="E115" s="13" t="s">
        <v>137</v>
      </c>
      <c r="F115" s="12" t="s">
        <v>139</v>
      </c>
      <c r="G115" s="12">
        <v>72</v>
      </c>
      <c r="H115" s="12">
        <v>72</v>
      </c>
      <c r="I115" s="12">
        <v>72</v>
      </c>
      <c r="J115" s="12">
        <v>0</v>
      </c>
      <c r="K115" s="12">
        <v>0</v>
      </c>
      <c r="L115" s="12">
        <v>1.58</v>
      </c>
      <c r="M115" s="12" t="s">
        <v>140</v>
      </c>
      <c r="N115" s="9">
        <v>0</v>
      </c>
      <c r="O115" s="9">
        <v>0</v>
      </c>
      <c r="P115" s="9">
        <v>0</v>
      </c>
      <c r="Q115" s="9">
        <v>52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20</v>
      </c>
      <c r="X115" s="9">
        <f t="shared" si="4"/>
        <v>72</v>
      </c>
      <c r="Y115" s="1">
        <v>431060</v>
      </c>
      <c r="Z115" s="1">
        <v>436154</v>
      </c>
      <c r="AA115" s="15">
        <v>0</v>
      </c>
      <c r="AB115" s="1">
        <v>0</v>
      </c>
      <c r="AC115" s="1">
        <v>0</v>
      </c>
      <c r="AD115" s="1">
        <v>0</v>
      </c>
      <c r="AE115" s="1">
        <v>20</v>
      </c>
      <c r="AF115" s="1">
        <v>32</v>
      </c>
      <c r="AG115" s="1">
        <v>20</v>
      </c>
      <c r="AH115" s="1">
        <v>0</v>
      </c>
      <c r="AI115" s="1">
        <v>0</v>
      </c>
      <c r="AJ115" s="1">
        <v>0</v>
      </c>
      <c r="AK115" s="1">
        <v>0</v>
      </c>
      <c r="AL115" s="1">
        <f t="shared" si="5"/>
        <v>72</v>
      </c>
      <c r="AM115" s="1">
        <v>0</v>
      </c>
      <c r="AN115" s="1">
        <f t="shared" si="6"/>
        <v>72</v>
      </c>
      <c r="AO115" s="1">
        <f t="shared" si="7"/>
        <v>0</v>
      </c>
    </row>
    <row r="116" spans="1:41" x14ac:dyDescent="0.25">
      <c r="A116" s="12" t="s">
        <v>145</v>
      </c>
      <c r="B116" s="12" t="s">
        <v>18</v>
      </c>
      <c r="C116" s="12" t="s">
        <v>13</v>
      </c>
      <c r="D116" s="12" t="s">
        <v>147</v>
      </c>
      <c r="E116" s="13" t="s">
        <v>146</v>
      </c>
      <c r="F116" s="12" t="s">
        <v>29</v>
      </c>
      <c r="G116" s="12">
        <v>14</v>
      </c>
      <c r="H116" s="12">
        <v>14</v>
      </c>
      <c r="I116" s="12">
        <v>14</v>
      </c>
      <c r="J116" s="12">
        <v>0</v>
      </c>
      <c r="K116" s="12">
        <v>0</v>
      </c>
      <c r="L116" s="12">
        <v>0.16</v>
      </c>
      <c r="M116" s="12" t="s">
        <v>47</v>
      </c>
      <c r="N116" s="9">
        <v>7.624413145539906</v>
      </c>
      <c r="O116" s="9">
        <v>6.375586854460094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f t="shared" si="4"/>
        <v>14</v>
      </c>
      <c r="Y116" s="1">
        <v>431036</v>
      </c>
      <c r="Z116" s="1">
        <v>432977</v>
      </c>
      <c r="AA116" s="15">
        <v>0</v>
      </c>
      <c r="AB116" s="1">
        <v>0</v>
      </c>
      <c r="AC116" s="1">
        <v>0</v>
      </c>
      <c r="AD116" s="1">
        <v>0</v>
      </c>
      <c r="AE116" s="1">
        <v>14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f t="shared" si="5"/>
        <v>14</v>
      </c>
      <c r="AM116" s="1">
        <v>0</v>
      </c>
      <c r="AN116" s="1">
        <f t="shared" si="6"/>
        <v>14</v>
      </c>
      <c r="AO116" s="1">
        <f t="shared" si="7"/>
        <v>0</v>
      </c>
    </row>
    <row r="117" spans="1:41" x14ac:dyDescent="0.25">
      <c r="A117" s="12" t="s">
        <v>152</v>
      </c>
      <c r="B117" s="12" t="s">
        <v>155</v>
      </c>
      <c r="C117" s="12" t="s">
        <v>13</v>
      </c>
      <c r="D117" s="12" t="s">
        <v>154</v>
      </c>
      <c r="E117" s="13" t="s">
        <v>153</v>
      </c>
      <c r="F117" s="12" t="s">
        <v>110</v>
      </c>
      <c r="G117" s="12">
        <v>213</v>
      </c>
      <c r="H117" s="12">
        <v>213</v>
      </c>
      <c r="I117" s="12">
        <v>213</v>
      </c>
      <c r="J117" s="12">
        <v>0</v>
      </c>
      <c r="K117" s="12">
        <v>0</v>
      </c>
      <c r="L117" s="12">
        <v>3.08</v>
      </c>
      <c r="M117" s="12" t="s">
        <v>116</v>
      </c>
      <c r="N117" s="9">
        <v>28.091603053435115</v>
      </c>
      <c r="O117" s="9">
        <v>63.206106870229007</v>
      </c>
      <c r="P117" s="9">
        <v>84.274809160305338</v>
      </c>
      <c r="Q117" s="9">
        <v>0</v>
      </c>
      <c r="R117" s="9">
        <v>0</v>
      </c>
      <c r="S117" s="9">
        <v>0</v>
      </c>
      <c r="T117" s="9">
        <v>37</v>
      </c>
      <c r="U117" s="9">
        <v>0</v>
      </c>
      <c r="V117" s="9">
        <v>0</v>
      </c>
      <c r="W117" s="9">
        <v>0</v>
      </c>
      <c r="X117" s="9">
        <f t="shared" si="4"/>
        <v>212.57251908396944</v>
      </c>
      <c r="Y117" s="1">
        <v>424661</v>
      </c>
      <c r="Z117" s="1">
        <v>436620</v>
      </c>
      <c r="AA117" s="15">
        <v>0</v>
      </c>
      <c r="AB117" s="1">
        <v>0</v>
      </c>
      <c r="AC117" s="1">
        <v>0</v>
      </c>
      <c r="AD117" s="1">
        <v>140</v>
      </c>
      <c r="AE117" s="1">
        <v>73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f t="shared" si="5"/>
        <v>213</v>
      </c>
      <c r="AM117" s="1">
        <v>0</v>
      </c>
      <c r="AN117" s="1">
        <f t="shared" si="6"/>
        <v>213</v>
      </c>
      <c r="AO117" s="1">
        <f t="shared" si="7"/>
        <v>0</v>
      </c>
    </row>
    <row r="118" spans="1:41" x14ac:dyDescent="0.25">
      <c r="A118" s="12" t="s">
        <v>161</v>
      </c>
      <c r="B118" s="12" t="s">
        <v>165</v>
      </c>
      <c r="C118" s="12" t="s">
        <v>13</v>
      </c>
      <c r="D118" s="12" t="s">
        <v>163</v>
      </c>
      <c r="E118" s="13" t="s">
        <v>162</v>
      </c>
      <c r="F118" s="12" t="s">
        <v>124</v>
      </c>
      <c r="G118" s="12">
        <v>54</v>
      </c>
      <c r="H118" s="12">
        <v>54</v>
      </c>
      <c r="I118" s="12">
        <v>54</v>
      </c>
      <c r="J118" s="12">
        <v>0</v>
      </c>
      <c r="K118" s="12">
        <v>0</v>
      </c>
      <c r="L118" s="12">
        <v>2.23</v>
      </c>
      <c r="M118" s="12" t="s">
        <v>164</v>
      </c>
      <c r="N118" s="9">
        <v>4</v>
      </c>
      <c r="O118" s="9">
        <v>0</v>
      </c>
      <c r="P118" s="9">
        <v>0</v>
      </c>
      <c r="Q118" s="9">
        <v>0</v>
      </c>
      <c r="R118" s="9">
        <v>1</v>
      </c>
      <c r="S118" s="9">
        <v>27</v>
      </c>
      <c r="T118" s="9">
        <v>12</v>
      </c>
      <c r="U118" s="9">
        <v>10</v>
      </c>
      <c r="V118" s="9">
        <v>0</v>
      </c>
      <c r="W118" s="9">
        <v>0</v>
      </c>
      <c r="X118" s="9">
        <f t="shared" si="4"/>
        <v>54</v>
      </c>
      <c r="Y118" s="1">
        <v>420944.03457700001</v>
      </c>
      <c r="Z118" s="1">
        <v>433742.18700999999</v>
      </c>
      <c r="AA118" s="15">
        <v>0</v>
      </c>
      <c r="AB118" s="1">
        <v>0</v>
      </c>
      <c r="AC118" s="1">
        <v>0</v>
      </c>
      <c r="AD118" s="1">
        <v>35</v>
      </c>
      <c r="AE118" s="1">
        <v>19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f t="shared" si="5"/>
        <v>54</v>
      </c>
      <c r="AM118" s="1">
        <v>0</v>
      </c>
      <c r="AN118" s="1">
        <f t="shared" si="6"/>
        <v>54</v>
      </c>
      <c r="AO118" s="1">
        <f t="shared" si="7"/>
        <v>0</v>
      </c>
    </row>
    <row r="119" spans="1:41" x14ac:dyDescent="0.25">
      <c r="A119" s="12" t="s">
        <v>185</v>
      </c>
      <c r="B119" s="12" t="s">
        <v>18</v>
      </c>
      <c r="C119" s="12" t="s">
        <v>13</v>
      </c>
      <c r="D119" s="12" t="s">
        <v>187</v>
      </c>
      <c r="E119" s="13" t="s">
        <v>186</v>
      </c>
      <c r="F119" s="12" t="s">
        <v>90</v>
      </c>
      <c r="G119" s="12">
        <v>5</v>
      </c>
      <c r="H119" s="12">
        <v>5</v>
      </c>
      <c r="I119" s="12">
        <v>5</v>
      </c>
      <c r="J119" s="12">
        <v>0</v>
      </c>
      <c r="K119" s="12">
        <v>0</v>
      </c>
      <c r="L119" s="12">
        <v>1.61</v>
      </c>
      <c r="M119" s="12" t="s">
        <v>100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2</v>
      </c>
      <c r="V119" s="9">
        <v>3</v>
      </c>
      <c r="W119" s="9">
        <v>0</v>
      </c>
      <c r="X119" s="9">
        <f t="shared" si="4"/>
        <v>5</v>
      </c>
      <c r="Y119" s="1">
        <v>426214</v>
      </c>
      <c r="Z119" s="1">
        <v>429501</v>
      </c>
      <c r="AA119" s="15">
        <v>0</v>
      </c>
      <c r="AB119" s="1">
        <v>0</v>
      </c>
      <c r="AC119" s="1">
        <v>0</v>
      </c>
      <c r="AD119" s="1">
        <v>5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f t="shared" si="5"/>
        <v>5</v>
      </c>
      <c r="AM119" s="1">
        <v>0</v>
      </c>
      <c r="AN119" s="1">
        <f t="shared" si="6"/>
        <v>5</v>
      </c>
      <c r="AO119" s="1">
        <f t="shared" si="7"/>
        <v>0</v>
      </c>
    </row>
    <row r="120" spans="1:41" x14ac:dyDescent="0.25">
      <c r="A120" s="12" t="s">
        <v>353</v>
      </c>
      <c r="B120" s="12" t="s">
        <v>356</v>
      </c>
      <c r="C120" s="12" t="s">
        <v>13</v>
      </c>
      <c r="D120" s="12" t="s">
        <v>355</v>
      </c>
      <c r="E120" s="13" t="s">
        <v>354</v>
      </c>
      <c r="F120" s="12" t="s">
        <v>29</v>
      </c>
      <c r="G120" s="17">
        <v>1016</v>
      </c>
      <c r="H120" s="17">
        <v>1016</v>
      </c>
      <c r="I120" s="17">
        <v>1016</v>
      </c>
      <c r="J120" s="12">
        <v>0</v>
      </c>
      <c r="K120" s="12">
        <v>0</v>
      </c>
      <c r="L120" s="12">
        <v>1.52</v>
      </c>
      <c r="M120" s="12" t="s">
        <v>30</v>
      </c>
      <c r="N120" s="9">
        <v>503.98418972332018</v>
      </c>
      <c r="O120" s="9">
        <v>427.68379446640319</v>
      </c>
      <c r="P120" s="9">
        <v>84.332015810276687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f t="shared" si="4"/>
        <v>1016</v>
      </c>
      <c r="Y120" s="1">
        <v>431160</v>
      </c>
      <c r="Z120" s="1">
        <v>433564</v>
      </c>
      <c r="AA120" s="15">
        <v>0</v>
      </c>
      <c r="AB120" s="1">
        <v>0</v>
      </c>
      <c r="AC120" s="1">
        <v>242</v>
      </c>
      <c r="AD120" s="1">
        <v>336</v>
      </c>
      <c r="AE120" s="1">
        <v>282</v>
      </c>
      <c r="AF120" s="1">
        <v>156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f t="shared" si="5"/>
        <v>1016</v>
      </c>
      <c r="AM120" s="1">
        <v>0</v>
      </c>
      <c r="AN120" s="1">
        <f t="shared" si="6"/>
        <v>1016</v>
      </c>
      <c r="AO120" s="1">
        <f t="shared" si="7"/>
        <v>0</v>
      </c>
    </row>
    <row r="121" spans="1:41" x14ac:dyDescent="0.25">
      <c r="A121" s="12" t="s">
        <v>370</v>
      </c>
      <c r="B121" s="12" t="s">
        <v>373</v>
      </c>
      <c r="C121" s="12" t="s">
        <v>13</v>
      </c>
      <c r="D121" s="12" t="s">
        <v>372</v>
      </c>
      <c r="E121" s="13" t="s">
        <v>371</v>
      </c>
      <c r="F121" s="12" t="s">
        <v>27</v>
      </c>
      <c r="G121" s="12">
        <v>7</v>
      </c>
      <c r="H121" s="12">
        <v>7</v>
      </c>
      <c r="I121" s="12">
        <v>7</v>
      </c>
      <c r="J121" s="12">
        <v>0</v>
      </c>
      <c r="K121" s="12">
        <v>0</v>
      </c>
      <c r="L121" s="12">
        <v>0.88</v>
      </c>
      <c r="M121" s="12" t="s">
        <v>170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7</v>
      </c>
      <c r="W121" s="9">
        <v>0</v>
      </c>
      <c r="X121" s="9">
        <f t="shared" si="4"/>
        <v>7</v>
      </c>
      <c r="Y121" s="1">
        <v>425532.36987699999</v>
      </c>
      <c r="Z121" s="1">
        <v>443214.865727</v>
      </c>
      <c r="AA121" s="15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7</v>
      </c>
      <c r="AH121" s="1">
        <v>0</v>
      </c>
      <c r="AI121" s="1">
        <v>0</v>
      </c>
      <c r="AJ121" s="1">
        <v>0</v>
      </c>
      <c r="AK121" s="1">
        <v>0</v>
      </c>
      <c r="AL121" s="1">
        <f t="shared" si="5"/>
        <v>7</v>
      </c>
      <c r="AM121" s="1">
        <v>0</v>
      </c>
      <c r="AN121" s="1">
        <f t="shared" si="6"/>
        <v>7</v>
      </c>
      <c r="AO121" s="1">
        <f t="shared" si="7"/>
        <v>0</v>
      </c>
    </row>
    <row r="122" spans="1:41" x14ac:dyDescent="0.25">
      <c r="A122" s="12" t="s">
        <v>402</v>
      </c>
      <c r="B122" s="12" t="s">
        <v>404</v>
      </c>
      <c r="C122" s="12" t="s">
        <v>13</v>
      </c>
      <c r="D122" s="12" t="s">
        <v>954</v>
      </c>
      <c r="E122" s="13" t="s">
        <v>403</v>
      </c>
      <c r="F122" s="12" t="s">
        <v>19</v>
      </c>
      <c r="G122" s="12">
        <v>30</v>
      </c>
      <c r="H122" s="12">
        <v>30</v>
      </c>
      <c r="I122" s="12">
        <v>30</v>
      </c>
      <c r="J122" s="12">
        <v>0</v>
      </c>
      <c r="K122" s="12">
        <v>0</v>
      </c>
      <c r="L122" s="12">
        <v>0.95</v>
      </c>
      <c r="M122" s="12" t="s">
        <v>26</v>
      </c>
      <c r="N122" s="9">
        <v>9</v>
      </c>
      <c r="O122" s="9">
        <v>18</v>
      </c>
      <c r="P122" s="9">
        <v>3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f t="shared" si="4"/>
        <v>30</v>
      </c>
      <c r="Y122" s="1">
        <v>427785</v>
      </c>
      <c r="Z122" s="1">
        <v>436971</v>
      </c>
      <c r="AA122" s="15">
        <v>0</v>
      </c>
      <c r="AB122" s="1">
        <v>0</v>
      </c>
      <c r="AC122" s="1">
        <v>0</v>
      </c>
      <c r="AD122" s="1">
        <v>30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f t="shared" si="5"/>
        <v>30</v>
      </c>
      <c r="AM122" s="1">
        <v>0</v>
      </c>
      <c r="AN122" s="1">
        <f t="shared" si="6"/>
        <v>30</v>
      </c>
      <c r="AO122" s="1">
        <f t="shared" si="7"/>
        <v>0</v>
      </c>
    </row>
    <row r="123" spans="1:41" x14ac:dyDescent="0.25">
      <c r="A123" s="12" t="s">
        <v>795</v>
      </c>
      <c r="B123" s="12" t="s">
        <v>798</v>
      </c>
      <c r="C123" s="12" t="s">
        <v>13</v>
      </c>
      <c r="D123" s="12" t="s">
        <v>797</v>
      </c>
      <c r="E123" s="13" t="s">
        <v>796</v>
      </c>
      <c r="F123" s="12" t="s">
        <v>19</v>
      </c>
      <c r="G123" s="12">
        <v>12</v>
      </c>
      <c r="H123" s="12">
        <v>12</v>
      </c>
      <c r="I123" s="12">
        <v>12</v>
      </c>
      <c r="J123" s="12">
        <v>0</v>
      </c>
      <c r="K123" s="12">
        <v>0</v>
      </c>
      <c r="L123" s="12">
        <v>0.2</v>
      </c>
      <c r="M123" s="12" t="s">
        <v>22</v>
      </c>
      <c r="N123" s="9">
        <v>10</v>
      </c>
      <c r="O123" s="9">
        <v>2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f t="shared" si="4"/>
        <v>12</v>
      </c>
      <c r="Y123" s="1">
        <v>427956</v>
      </c>
      <c r="Z123" s="1">
        <v>435385</v>
      </c>
      <c r="AA123" s="15">
        <v>0</v>
      </c>
      <c r="AB123" s="1">
        <v>0</v>
      </c>
      <c r="AC123" s="1">
        <v>0</v>
      </c>
      <c r="AD123" s="1">
        <v>12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f t="shared" si="5"/>
        <v>12</v>
      </c>
      <c r="AM123" s="1">
        <v>0</v>
      </c>
      <c r="AN123" s="1">
        <f t="shared" si="6"/>
        <v>12</v>
      </c>
      <c r="AO123" s="1">
        <f t="shared" si="7"/>
        <v>0</v>
      </c>
    </row>
    <row r="124" spans="1:41" x14ac:dyDescent="0.25">
      <c r="A124" s="12" t="s">
        <v>469</v>
      </c>
      <c r="B124" s="12" t="s">
        <v>472</v>
      </c>
      <c r="C124" s="12" t="s">
        <v>13</v>
      </c>
      <c r="D124" s="12" t="s">
        <v>471</v>
      </c>
      <c r="E124" s="13" t="s">
        <v>470</v>
      </c>
      <c r="F124" s="12" t="s">
        <v>29</v>
      </c>
      <c r="G124" s="17">
        <v>1166</v>
      </c>
      <c r="H124" s="17">
        <v>1166</v>
      </c>
      <c r="I124" s="17">
        <v>1166</v>
      </c>
      <c r="J124" s="12">
        <v>0</v>
      </c>
      <c r="K124" s="12">
        <v>0</v>
      </c>
      <c r="L124" s="12">
        <v>1.29</v>
      </c>
      <c r="M124" s="12" t="s">
        <v>20</v>
      </c>
      <c r="N124" s="9">
        <v>690</v>
      </c>
      <c r="O124" s="9">
        <v>173</v>
      </c>
      <c r="P124" s="9">
        <v>303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f t="shared" si="4"/>
        <v>1166</v>
      </c>
      <c r="Y124" s="1">
        <v>429084</v>
      </c>
      <c r="Z124" s="1">
        <v>433451</v>
      </c>
      <c r="AA124" s="15">
        <v>0</v>
      </c>
      <c r="AB124" s="1">
        <v>0</v>
      </c>
      <c r="AC124" s="1">
        <v>0</v>
      </c>
      <c r="AD124" s="1">
        <v>0</v>
      </c>
      <c r="AE124" s="1">
        <v>1166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f t="shared" si="5"/>
        <v>1166</v>
      </c>
      <c r="AM124" s="1">
        <v>0</v>
      </c>
      <c r="AN124" s="1">
        <f t="shared" si="6"/>
        <v>1166</v>
      </c>
      <c r="AO124" s="1">
        <f t="shared" si="7"/>
        <v>0</v>
      </c>
    </row>
    <row r="125" spans="1:41" x14ac:dyDescent="0.25">
      <c r="A125" s="12" t="s">
        <v>495</v>
      </c>
      <c r="B125" s="12" t="s">
        <v>18</v>
      </c>
      <c r="C125" s="12" t="s">
        <v>13</v>
      </c>
      <c r="D125" s="12" t="s">
        <v>497</v>
      </c>
      <c r="E125" s="13" t="s">
        <v>496</v>
      </c>
      <c r="F125" s="12" t="s">
        <v>19</v>
      </c>
      <c r="G125" s="12">
        <v>102</v>
      </c>
      <c r="H125" s="12">
        <v>102</v>
      </c>
      <c r="I125" s="12">
        <v>102</v>
      </c>
      <c r="J125" s="12">
        <v>0</v>
      </c>
      <c r="K125" s="12">
        <v>0</v>
      </c>
      <c r="L125" s="12">
        <v>1.31</v>
      </c>
      <c r="M125" s="12" t="s">
        <v>20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14</v>
      </c>
      <c r="T125" s="9">
        <v>80</v>
      </c>
      <c r="U125" s="9">
        <v>8</v>
      </c>
      <c r="V125" s="9">
        <v>0</v>
      </c>
      <c r="W125" s="9">
        <v>0</v>
      </c>
      <c r="X125" s="9">
        <f t="shared" si="4"/>
        <v>102</v>
      </c>
      <c r="Y125" s="1">
        <v>428554.54441999999</v>
      </c>
      <c r="Z125" s="1">
        <v>433445.90776600002</v>
      </c>
      <c r="AA125" s="15">
        <v>0</v>
      </c>
      <c r="AB125" s="1">
        <v>0</v>
      </c>
      <c r="AC125" s="1">
        <v>0</v>
      </c>
      <c r="AD125" s="1">
        <v>30</v>
      </c>
      <c r="AE125" s="1">
        <v>30</v>
      </c>
      <c r="AF125" s="1">
        <v>30</v>
      </c>
      <c r="AG125" s="1">
        <v>12</v>
      </c>
      <c r="AH125" s="1">
        <v>0</v>
      </c>
      <c r="AI125" s="1">
        <v>0</v>
      </c>
      <c r="AJ125" s="1">
        <v>0</v>
      </c>
      <c r="AK125" s="1">
        <v>0</v>
      </c>
      <c r="AL125" s="1">
        <f t="shared" si="5"/>
        <v>102</v>
      </c>
      <c r="AM125" s="1">
        <v>0</v>
      </c>
      <c r="AN125" s="1">
        <f t="shared" si="6"/>
        <v>102</v>
      </c>
      <c r="AO125" s="1">
        <f t="shared" si="7"/>
        <v>0</v>
      </c>
    </row>
    <row r="126" spans="1:41" x14ac:dyDescent="0.25">
      <c r="A126" s="12" t="s">
        <v>507</v>
      </c>
      <c r="B126" s="12" t="s">
        <v>18</v>
      </c>
      <c r="C126" s="12" t="s">
        <v>13</v>
      </c>
      <c r="D126" s="12" t="s">
        <v>509</v>
      </c>
      <c r="E126" s="13" t="s">
        <v>508</v>
      </c>
      <c r="F126" s="12" t="s">
        <v>29</v>
      </c>
      <c r="G126" s="12">
        <v>85</v>
      </c>
      <c r="H126" s="12">
        <v>85</v>
      </c>
      <c r="I126" s="12">
        <v>85</v>
      </c>
      <c r="J126" s="12">
        <v>0</v>
      </c>
      <c r="K126" s="12">
        <v>0</v>
      </c>
      <c r="L126" s="12">
        <v>0.13</v>
      </c>
      <c r="M126" s="12" t="s">
        <v>30</v>
      </c>
      <c r="N126" s="9">
        <v>42</v>
      </c>
      <c r="O126" s="9">
        <v>38</v>
      </c>
      <c r="P126" s="9">
        <v>5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f t="shared" si="4"/>
        <v>85</v>
      </c>
      <c r="Y126" s="1">
        <v>431301</v>
      </c>
      <c r="Z126" s="1">
        <v>433614</v>
      </c>
      <c r="AA126" s="15">
        <v>0</v>
      </c>
      <c r="AB126" s="1">
        <v>0</v>
      </c>
      <c r="AC126" s="1">
        <v>0</v>
      </c>
      <c r="AD126" s="1">
        <v>85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f t="shared" si="5"/>
        <v>85</v>
      </c>
      <c r="AM126" s="1">
        <v>0</v>
      </c>
      <c r="AN126" s="1">
        <f t="shared" si="6"/>
        <v>85</v>
      </c>
      <c r="AO126" s="1">
        <f t="shared" si="7"/>
        <v>0</v>
      </c>
    </row>
    <row r="127" spans="1:41" x14ac:dyDescent="0.25">
      <c r="A127" s="12" t="s">
        <v>510</v>
      </c>
      <c r="B127" s="12" t="s">
        <v>18</v>
      </c>
      <c r="C127" s="12" t="s">
        <v>13</v>
      </c>
      <c r="D127" s="12" t="s">
        <v>512</v>
      </c>
      <c r="E127" s="13" t="s">
        <v>511</v>
      </c>
      <c r="F127" s="12" t="s">
        <v>16</v>
      </c>
      <c r="G127" s="12">
        <v>9</v>
      </c>
      <c r="H127" s="12">
        <v>9</v>
      </c>
      <c r="I127" s="12">
        <v>9</v>
      </c>
      <c r="J127" s="12">
        <v>0</v>
      </c>
      <c r="K127" s="12">
        <v>0</v>
      </c>
      <c r="L127" s="12">
        <v>0.12</v>
      </c>
      <c r="M127" s="12" t="s">
        <v>295</v>
      </c>
      <c r="N127" s="9">
        <v>1</v>
      </c>
      <c r="O127" s="9">
        <v>6</v>
      </c>
      <c r="P127" s="9">
        <v>2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f t="shared" si="4"/>
        <v>9</v>
      </c>
      <c r="Y127" s="1">
        <v>431367.23837799998</v>
      </c>
      <c r="Z127" s="1">
        <v>429938.91699</v>
      </c>
      <c r="AA127" s="15">
        <v>0</v>
      </c>
      <c r="AB127" s="1">
        <v>0</v>
      </c>
      <c r="AC127" s="1">
        <v>0</v>
      </c>
      <c r="AD127" s="1">
        <v>9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f t="shared" si="5"/>
        <v>9</v>
      </c>
      <c r="AM127" s="1">
        <v>0</v>
      </c>
      <c r="AN127" s="1">
        <f t="shared" si="6"/>
        <v>9</v>
      </c>
      <c r="AO127" s="1">
        <f t="shared" si="7"/>
        <v>0</v>
      </c>
    </row>
    <row r="128" spans="1:41" x14ac:dyDescent="0.25">
      <c r="A128" s="12" t="s">
        <v>519</v>
      </c>
      <c r="B128" s="12" t="s">
        <v>18</v>
      </c>
      <c r="C128" s="12" t="s">
        <v>13</v>
      </c>
      <c r="D128" s="12" t="s">
        <v>521</v>
      </c>
      <c r="E128" s="13" t="s">
        <v>520</v>
      </c>
      <c r="F128" s="12" t="s">
        <v>27</v>
      </c>
      <c r="G128" s="12">
        <v>26</v>
      </c>
      <c r="H128" s="12">
        <v>26</v>
      </c>
      <c r="I128" s="12">
        <v>26</v>
      </c>
      <c r="J128" s="12">
        <v>0</v>
      </c>
      <c r="K128" s="12">
        <v>0</v>
      </c>
      <c r="L128" s="12">
        <v>0.21</v>
      </c>
      <c r="M128" s="12" t="s">
        <v>218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26</v>
      </c>
      <c r="X128" s="9">
        <f t="shared" si="4"/>
        <v>26</v>
      </c>
      <c r="Y128" s="1">
        <v>425153.55937899998</v>
      </c>
      <c r="Z128" s="1">
        <v>437723.436613</v>
      </c>
      <c r="AA128" s="15">
        <v>0</v>
      </c>
      <c r="AB128" s="1">
        <v>0</v>
      </c>
      <c r="AC128" s="1">
        <v>0</v>
      </c>
      <c r="AD128" s="1">
        <v>26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f t="shared" si="5"/>
        <v>26</v>
      </c>
      <c r="AM128" s="1">
        <v>0</v>
      </c>
      <c r="AN128" s="1">
        <f t="shared" si="6"/>
        <v>26</v>
      </c>
      <c r="AO128" s="1">
        <f t="shared" si="7"/>
        <v>0</v>
      </c>
    </row>
    <row r="129" spans="1:41" x14ac:dyDescent="0.25">
      <c r="A129" s="12" t="s">
        <v>542</v>
      </c>
      <c r="B129" s="12" t="s">
        <v>545</v>
      </c>
      <c r="C129" s="12" t="s">
        <v>13</v>
      </c>
      <c r="D129" s="12" t="s">
        <v>544</v>
      </c>
      <c r="E129" s="13" t="s">
        <v>543</v>
      </c>
      <c r="F129" s="12" t="s">
        <v>126</v>
      </c>
      <c r="G129" s="12">
        <v>8</v>
      </c>
      <c r="H129" s="12">
        <v>8</v>
      </c>
      <c r="I129" s="12">
        <v>8</v>
      </c>
      <c r="J129" s="12">
        <v>0</v>
      </c>
      <c r="K129" s="12">
        <v>0</v>
      </c>
      <c r="L129" s="12">
        <v>1.85</v>
      </c>
      <c r="M129" s="12" t="s">
        <v>130</v>
      </c>
      <c r="N129" s="9">
        <v>0</v>
      </c>
      <c r="O129" s="9">
        <v>0</v>
      </c>
      <c r="P129" s="9">
        <v>0</v>
      </c>
      <c r="Q129" s="9">
        <v>8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f t="shared" si="4"/>
        <v>8</v>
      </c>
      <c r="Y129" s="1">
        <v>440315.51143800002</v>
      </c>
      <c r="Z129" s="1">
        <v>447766.62029400002</v>
      </c>
      <c r="AA129" s="15">
        <v>0</v>
      </c>
      <c r="AB129" s="1">
        <v>0</v>
      </c>
      <c r="AC129" s="1">
        <v>0</v>
      </c>
      <c r="AD129" s="1">
        <v>8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f t="shared" si="5"/>
        <v>8</v>
      </c>
      <c r="AM129" s="1">
        <v>0</v>
      </c>
      <c r="AN129" s="1">
        <f t="shared" si="6"/>
        <v>8</v>
      </c>
      <c r="AO129" s="1">
        <f t="shared" si="7"/>
        <v>0</v>
      </c>
    </row>
    <row r="130" spans="1:41" x14ac:dyDescent="0.25">
      <c r="A130" s="12" t="s">
        <v>565</v>
      </c>
      <c r="B130" s="12" t="s">
        <v>18</v>
      </c>
      <c r="C130" s="12" t="s">
        <v>13</v>
      </c>
      <c r="D130" s="12" t="s">
        <v>567</v>
      </c>
      <c r="E130" s="13" t="s">
        <v>566</v>
      </c>
      <c r="F130" s="12" t="s">
        <v>174</v>
      </c>
      <c r="G130" s="12">
        <v>6</v>
      </c>
      <c r="H130" s="12">
        <v>6</v>
      </c>
      <c r="I130" s="12">
        <v>6</v>
      </c>
      <c r="J130" s="12">
        <v>0</v>
      </c>
      <c r="K130" s="12">
        <v>0</v>
      </c>
      <c r="L130" s="12">
        <v>0.03</v>
      </c>
      <c r="M130" s="12" t="s">
        <v>383</v>
      </c>
      <c r="N130" s="9">
        <v>6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f t="shared" ref="X130:X193" si="8">SUM(N130:W130)</f>
        <v>6</v>
      </c>
      <c r="Y130" s="1">
        <v>439899</v>
      </c>
      <c r="Z130" s="1">
        <v>427307</v>
      </c>
      <c r="AA130" s="15">
        <v>0</v>
      </c>
      <c r="AB130" s="1">
        <v>0</v>
      </c>
      <c r="AC130" s="1">
        <v>0</v>
      </c>
      <c r="AD130" s="1">
        <v>6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f t="shared" ref="AL130:AL193" si="9">SUM(AB130:AK130)</f>
        <v>6</v>
      </c>
      <c r="AM130" s="1">
        <v>0</v>
      </c>
      <c r="AN130" s="1">
        <f t="shared" ref="AN130:AN193" si="10">AL130+AM130</f>
        <v>6</v>
      </c>
      <c r="AO130" s="1">
        <f t="shared" ref="AO130:AO193" si="11">AN130-(I130+J130)</f>
        <v>0</v>
      </c>
    </row>
    <row r="131" spans="1:41" x14ac:dyDescent="0.25">
      <c r="A131" s="12" t="s">
        <v>577</v>
      </c>
      <c r="B131" s="12" t="s">
        <v>18</v>
      </c>
      <c r="C131" s="12" t="s">
        <v>13</v>
      </c>
      <c r="D131" s="12" t="s">
        <v>579</v>
      </c>
      <c r="E131" s="13" t="s">
        <v>578</v>
      </c>
      <c r="F131" s="12" t="s">
        <v>124</v>
      </c>
      <c r="G131" s="12">
        <v>9</v>
      </c>
      <c r="H131" s="12">
        <v>9</v>
      </c>
      <c r="I131" s="12">
        <v>9</v>
      </c>
      <c r="J131" s="12">
        <v>0</v>
      </c>
      <c r="K131" s="12">
        <v>0</v>
      </c>
      <c r="L131" s="12">
        <v>0.06</v>
      </c>
      <c r="M131" s="12" t="s">
        <v>159</v>
      </c>
      <c r="N131" s="9">
        <v>3</v>
      </c>
      <c r="O131" s="9">
        <v>6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f t="shared" si="8"/>
        <v>9</v>
      </c>
      <c r="Y131" s="1">
        <v>422363</v>
      </c>
      <c r="Z131" s="1">
        <v>433317</v>
      </c>
      <c r="AA131" s="15">
        <v>0</v>
      </c>
      <c r="AB131" s="1">
        <v>0</v>
      </c>
      <c r="AC131" s="1">
        <v>0</v>
      </c>
      <c r="AD131" s="1">
        <v>9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f t="shared" si="9"/>
        <v>9</v>
      </c>
      <c r="AM131" s="1">
        <v>0</v>
      </c>
      <c r="AN131" s="1">
        <f t="shared" si="10"/>
        <v>9</v>
      </c>
      <c r="AO131" s="1">
        <f t="shared" si="11"/>
        <v>0</v>
      </c>
    </row>
    <row r="132" spans="1:41" x14ac:dyDescent="0.25">
      <c r="A132" s="12" t="s">
        <v>586</v>
      </c>
      <c r="B132" s="12" t="s">
        <v>334</v>
      </c>
      <c r="C132" s="12" t="s">
        <v>13</v>
      </c>
      <c r="D132" s="12" t="s">
        <v>588</v>
      </c>
      <c r="E132" s="13" t="s">
        <v>587</v>
      </c>
      <c r="F132" s="12" t="s">
        <v>16</v>
      </c>
      <c r="G132" s="12">
        <v>80</v>
      </c>
      <c r="H132" s="12">
        <v>80</v>
      </c>
      <c r="I132" s="12">
        <v>80</v>
      </c>
      <c r="J132" s="12">
        <v>0</v>
      </c>
      <c r="K132" s="12">
        <v>0</v>
      </c>
      <c r="L132" s="12">
        <v>1.0900000000000001</v>
      </c>
      <c r="M132" s="12" t="s">
        <v>47</v>
      </c>
      <c r="N132" s="9">
        <v>57</v>
      </c>
      <c r="O132" s="9">
        <v>23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f t="shared" si="8"/>
        <v>80</v>
      </c>
      <c r="Y132" s="1">
        <v>431115</v>
      </c>
      <c r="Z132" s="1">
        <v>432523</v>
      </c>
      <c r="AA132" s="15">
        <v>0</v>
      </c>
      <c r="AB132" s="1">
        <v>0</v>
      </c>
      <c r="AC132" s="1">
        <v>0</v>
      </c>
      <c r="AD132" s="1">
        <v>80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f t="shared" si="9"/>
        <v>80</v>
      </c>
      <c r="AM132" s="1">
        <v>0</v>
      </c>
      <c r="AN132" s="1">
        <f t="shared" si="10"/>
        <v>80</v>
      </c>
      <c r="AO132" s="1">
        <f t="shared" si="11"/>
        <v>0</v>
      </c>
    </row>
    <row r="133" spans="1:41" x14ac:dyDescent="0.25">
      <c r="A133" s="12" t="s">
        <v>593</v>
      </c>
      <c r="B133" s="12" t="s">
        <v>18</v>
      </c>
      <c r="C133" s="12" t="s">
        <v>13</v>
      </c>
      <c r="D133" s="12" t="s">
        <v>595</v>
      </c>
      <c r="E133" s="13" t="s">
        <v>594</v>
      </c>
      <c r="F133" s="12" t="s">
        <v>110</v>
      </c>
      <c r="G133" s="12">
        <v>6</v>
      </c>
      <c r="H133" s="12">
        <v>6</v>
      </c>
      <c r="I133" s="12">
        <v>6</v>
      </c>
      <c r="J133" s="12">
        <v>0</v>
      </c>
      <c r="K133" s="12">
        <v>0</v>
      </c>
      <c r="L133" s="12">
        <v>0.2</v>
      </c>
      <c r="M133" s="12" t="s">
        <v>116</v>
      </c>
      <c r="N133" s="9">
        <v>3</v>
      </c>
      <c r="O133" s="9">
        <v>3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f t="shared" si="8"/>
        <v>6</v>
      </c>
      <c r="Y133" s="1">
        <v>427833</v>
      </c>
      <c r="Z133" s="1">
        <v>434431</v>
      </c>
      <c r="AA133" s="15">
        <v>0</v>
      </c>
      <c r="AB133" s="1">
        <v>0</v>
      </c>
      <c r="AC133" s="1">
        <v>0</v>
      </c>
      <c r="AD133" s="1">
        <v>6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f t="shared" si="9"/>
        <v>6</v>
      </c>
      <c r="AM133" s="1">
        <v>0</v>
      </c>
      <c r="AN133" s="1">
        <f t="shared" si="10"/>
        <v>6</v>
      </c>
      <c r="AO133" s="1">
        <f t="shared" si="11"/>
        <v>0</v>
      </c>
    </row>
    <row r="134" spans="1:41" x14ac:dyDescent="0.25">
      <c r="A134" s="12" t="s">
        <v>599</v>
      </c>
      <c r="B134" s="12" t="s">
        <v>18</v>
      </c>
      <c r="C134" s="12" t="s">
        <v>13</v>
      </c>
      <c r="D134" s="12" t="s">
        <v>601</v>
      </c>
      <c r="E134" s="13" t="s">
        <v>600</v>
      </c>
      <c r="F134" s="12" t="s">
        <v>174</v>
      </c>
      <c r="G134" s="12">
        <v>8</v>
      </c>
      <c r="H134" s="12">
        <v>8</v>
      </c>
      <c r="I134" s="12">
        <v>8</v>
      </c>
      <c r="J134" s="12">
        <v>0</v>
      </c>
      <c r="K134" s="12">
        <v>0</v>
      </c>
      <c r="L134" s="12">
        <v>0.21</v>
      </c>
      <c r="M134" s="12" t="s">
        <v>202</v>
      </c>
      <c r="N134" s="9">
        <v>8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f t="shared" si="8"/>
        <v>8</v>
      </c>
      <c r="Y134" s="1">
        <v>435625</v>
      </c>
      <c r="Z134" s="1">
        <v>433911</v>
      </c>
      <c r="AA134" s="15">
        <v>0</v>
      </c>
      <c r="AB134" s="1">
        <v>0</v>
      </c>
      <c r="AC134" s="1">
        <v>0</v>
      </c>
      <c r="AD134" s="1">
        <v>8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f t="shared" si="9"/>
        <v>8</v>
      </c>
      <c r="AM134" s="1">
        <v>0</v>
      </c>
      <c r="AN134" s="1">
        <f t="shared" si="10"/>
        <v>8</v>
      </c>
      <c r="AO134" s="1">
        <f t="shared" si="11"/>
        <v>0</v>
      </c>
    </row>
    <row r="135" spans="1:41" x14ac:dyDescent="0.25">
      <c r="A135" s="12" t="s">
        <v>617</v>
      </c>
      <c r="B135" s="12" t="s">
        <v>18</v>
      </c>
      <c r="C135" s="12" t="s">
        <v>13</v>
      </c>
      <c r="D135" s="12" t="s">
        <v>619</v>
      </c>
      <c r="E135" s="13" t="s">
        <v>618</v>
      </c>
      <c r="F135" s="12" t="s">
        <v>69</v>
      </c>
      <c r="G135" s="12">
        <v>7</v>
      </c>
      <c r="H135" s="12">
        <v>7</v>
      </c>
      <c r="I135" s="12">
        <v>7</v>
      </c>
      <c r="J135" s="12">
        <v>0</v>
      </c>
      <c r="K135" s="12">
        <v>0</v>
      </c>
      <c r="L135" s="12">
        <v>0.08</v>
      </c>
      <c r="M135" s="12" t="s">
        <v>180</v>
      </c>
      <c r="N135" s="9">
        <v>7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f t="shared" si="8"/>
        <v>7</v>
      </c>
      <c r="Y135" s="1">
        <v>434627</v>
      </c>
      <c r="Z135" s="1">
        <v>435269</v>
      </c>
      <c r="AA135" s="15">
        <v>0</v>
      </c>
      <c r="AB135" s="1">
        <v>0</v>
      </c>
      <c r="AC135" s="1">
        <v>0</v>
      </c>
      <c r="AD135" s="1">
        <v>7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f t="shared" si="9"/>
        <v>7</v>
      </c>
      <c r="AM135" s="1">
        <v>0</v>
      </c>
      <c r="AN135" s="1">
        <f t="shared" si="10"/>
        <v>7</v>
      </c>
      <c r="AO135" s="1">
        <f t="shared" si="11"/>
        <v>0</v>
      </c>
    </row>
    <row r="136" spans="1:41" x14ac:dyDescent="0.25">
      <c r="A136" s="12" t="s">
        <v>631</v>
      </c>
      <c r="B136" s="12" t="s">
        <v>18</v>
      </c>
      <c r="C136" s="12" t="s">
        <v>13</v>
      </c>
      <c r="D136" s="12" t="s">
        <v>958</v>
      </c>
      <c r="E136" s="13" t="s">
        <v>957</v>
      </c>
      <c r="F136" s="12" t="s">
        <v>124</v>
      </c>
      <c r="G136" s="12">
        <v>15</v>
      </c>
      <c r="H136" s="12">
        <v>15</v>
      </c>
      <c r="I136" s="12">
        <v>15</v>
      </c>
      <c r="J136" s="12">
        <v>0</v>
      </c>
      <c r="K136" s="12">
        <v>0</v>
      </c>
      <c r="L136" s="12">
        <v>0.35</v>
      </c>
      <c r="M136" s="12" t="s">
        <v>96</v>
      </c>
      <c r="N136" s="9">
        <v>5</v>
      </c>
      <c r="O136" s="9">
        <v>10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f t="shared" si="8"/>
        <v>15</v>
      </c>
      <c r="Y136" s="1">
        <v>426697</v>
      </c>
      <c r="Z136" s="1">
        <v>431996</v>
      </c>
      <c r="AA136" s="15">
        <v>0</v>
      </c>
      <c r="AB136" s="1">
        <v>0</v>
      </c>
      <c r="AC136" s="1">
        <v>0</v>
      </c>
      <c r="AD136" s="1">
        <v>15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f t="shared" si="9"/>
        <v>15</v>
      </c>
      <c r="AM136" s="1">
        <v>0</v>
      </c>
      <c r="AN136" s="1">
        <f t="shared" si="10"/>
        <v>15</v>
      </c>
      <c r="AO136" s="1">
        <f t="shared" si="11"/>
        <v>0</v>
      </c>
    </row>
    <row r="137" spans="1:41" x14ac:dyDescent="0.25">
      <c r="A137" s="12" t="s">
        <v>632</v>
      </c>
      <c r="B137" s="12" t="s">
        <v>18</v>
      </c>
      <c r="C137" s="12" t="s">
        <v>13</v>
      </c>
      <c r="D137" s="12" t="s">
        <v>634</v>
      </c>
      <c r="E137" s="13" t="s">
        <v>633</v>
      </c>
      <c r="F137" s="12" t="s">
        <v>19</v>
      </c>
      <c r="G137" s="12">
        <v>302</v>
      </c>
      <c r="H137" s="12">
        <v>302</v>
      </c>
      <c r="I137" s="12">
        <v>302</v>
      </c>
      <c r="J137" s="12">
        <v>0</v>
      </c>
      <c r="K137" s="12">
        <v>0</v>
      </c>
      <c r="L137" s="12">
        <v>0.67</v>
      </c>
      <c r="M137" s="12" t="s">
        <v>20</v>
      </c>
      <c r="N137" s="9">
        <v>157</v>
      </c>
      <c r="O137" s="9">
        <v>116</v>
      </c>
      <c r="P137" s="9">
        <v>29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f t="shared" si="8"/>
        <v>302</v>
      </c>
      <c r="Y137" s="1">
        <v>430962.96730900003</v>
      </c>
      <c r="Z137" s="1">
        <v>434075.10106100002</v>
      </c>
      <c r="AA137" s="15">
        <v>0</v>
      </c>
      <c r="AB137" s="1">
        <v>0</v>
      </c>
      <c r="AC137" s="1">
        <v>0</v>
      </c>
      <c r="AD137" s="1">
        <v>302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f t="shared" si="9"/>
        <v>302</v>
      </c>
      <c r="AM137" s="1">
        <v>0</v>
      </c>
      <c r="AN137" s="1">
        <f t="shared" si="10"/>
        <v>302</v>
      </c>
      <c r="AO137" s="1">
        <f t="shared" si="11"/>
        <v>0</v>
      </c>
    </row>
    <row r="138" spans="1:41" x14ac:dyDescent="0.25">
      <c r="A138" s="12" t="s">
        <v>635</v>
      </c>
      <c r="B138" s="12" t="s">
        <v>18</v>
      </c>
      <c r="C138" s="12" t="s">
        <v>13</v>
      </c>
      <c r="D138" s="12" t="s">
        <v>960</v>
      </c>
      <c r="E138" s="13" t="s">
        <v>959</v>
      </c>
      <c r="F138" s="12" t="s">
        <v>69</v>
      </c>
      <c r="G138" s="12">
        <v>51</v>
      </c>
      <c r="H138" s="12">
        <v>51</v>
      </c>
      <c r="I138" s="12">
        <v>51</v>
      </c>
      <c r="J138" s="12">
        <v>0</v>
      </c>
      <c r="K138" s="12">
        <v>0</v>
      </c>
      <c r="L138" s="12">
        <v>0.5</v>
      </c>
      <c r="M138" s="12" t="s">
        <v>180</v>
      </c>
      <c r="N138" s="9">
        <v>36</v>
      </c>
      <c r="O138" s="9">
        <v>15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f t="shared" si="8"/>
        <v>51</v>
      </c>
      <c r="Y138" s="1">
        <v>435946</v>
      </c>
      <c r="Z138" s="1">
        <v>434505</v>
      </c>
      <c r="AA138" s="15">
        <v>0</v>
      </c>
      <c r="AB138" s="1">
        <v>0</v>
      </c>
      <c r="AC138" s="1">
        <v>0</v>
      </c>
      <c r="AD138" s="1">
        <v>51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f t="shared" si="9"/>
        <v>51</v>
      </c>
      <c r="AM138" s="1">
        <v>0</v>
      </c>
      <c r="AN138" s="1">
        <f t="shared" si="10"/>
        <v>51</v>
      </c>
      <c r="AO138" s="1">
        <f t="shared" si="11"/>
        <v>0</v>
      </c>
    </row>
    <row r="139" spans="1:41" x14ac:dyDescent="0.25">
      <c r="A139" s="12" t="s">
        <v>656</v>
      </c>
      <c r="B139" s="12"/>
      <c r="C139" s="12" t="s">
        <v>13</v>
      </c>
      <c r="D139" s="12" t="s">
        <v>657</v>
      </c>
      <c r="E139" s="13" t="s">
        <v>817</v>
      </c>
      <c r="F139" s="12" t="s">
        <v>19</v>
      </c>
      <c r="G139" s="12">
        <v>22</v>
      </c>
      <c r="H139" s="12">
        <v>22</v>
      </c>
      <c r="I139" s="12">
        <v>22</v>
      </c>
      <c r="J139" s="12">
        <v>0</v>
      </c>
      <c r="K139" s="12">
        <v>0</v>
      </c>
      <c r="L139" s="12">
        <v>0.17</v>
      </c>
      <c r="M139" s="12" t="s">
        <v>20</v>
      </c>
      <c r="N139" s="9">
        <v>18</v>
      </c>
      <c r="O139" s="9">
        <v>4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f t="shared" si="8"/>
        <v>22</v>
      </c>
      <c r="Y139" s="1">
        <v>430904</v>
      </c>
      <c r="Z139" s="1">
        <v>434054</v>
      </c>
      <c r="AA139" s="15">
        <v>0</v>
      </c>
      <c r="AB139" s="1">
        <v>0</v>
      </c>
      <c r="AC139" s="1">
        <v>0</v>
      </c>
      <c r="AD139" s="1">
        <v>22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f t="shared" si="9"/>
        <v>22</v>
      </c>
      <c r="AM139" s="1">
        <v>0</v>
      </c>
      <c r="AN139" s="1">
        <f t="shared" si="10"/>
        <v>22</v>
      </c>
      <c r="AO139" s="1">
        <f t="shared" si="11"/>
        <v>0</v>
      </c>
    </row>
    <row r="140" spans="1:41" x14ac:dyDescent="0.25">
      <c r="A140" s="12" t="s">
        <v>662</v>
      </c>
      <c r="B140" s="12"/>
      <c r="C140" s="12" t="s">
        <v>13</v>
      </c>
      <c r="D140" s="12" t="s">
        <v>664</v>
      </c>
      <c r="E140" s="13" t="s">
        <v>663</v>
      </c>
      <c r="F140" s="12" t="s">
        <v>29</v>
      </c>
      <c r="G140" s="12">
        <v>9</v>
      </c>
      <c r="H140" s="12">
        <v>9</v>
      </c>
      <c r="I140" s="12">
        <v>9</v>
      </c>
      <c r="J140" s="12">
        <v>0</v>
      </c>
      <c r="K140" s="12">
        <v>0</v>
      </c>
      <c r="L140" s="12">
        <v>0.08</v>
      </c>
      <c r="M140" s="12" t="s">
        <v>20</v>
      </c>
      <c r="N140" s="9">
        <v>5</v>
      </c>
      <c r="O140" s="9">
        <v>4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f t="shared" si="8"/>
        <v>9</v>
      </c>
      <c r="Y140" s="1">
        <v>430141</v>
      </c>
      <c r="Z140" s="1">
        <v>433581</v>
      </c>
      <c r="AA140" s="15">
        <v>0</v>
      </c>
      <c r="AB140" s="1">
        <v>0</v>
      </c>
      <c r="AC140" s="1">
        <v>0</v>
      </c>
      <c r="AD140" s="1">
        <v>9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f t="shared" si="9"/>
        <v>9</v>
      </c>
      <c r="AM140" s="1">
        <v>0</v>
      </c>
      <c r="AN140" s="1">
        <f t="shared" si="10"/>
        <v>9</v>
      </c>
      <c r="AO140" s="1">
        <f t="shared" si="11"/>
        <v>0</v>
      </c>
    </row>
    <row r="141" spans="1:41" x14ac:dyDescent="0.25">
      <c r="A141" s="12" t="s">
        <v>665</v>
      </c>
      <c r="B141" s="12"/>
      <c r="C141" s="12" t="s">
        <v>13</v>
      </c>
      <c r="D141" s="12" t="s">
        <v>667</v>
      </c>
      <c r="E141" s="13" t="s">
        <v>666</v>
      </c>
      <c r="F141" s="12" t="s">
        <v>90</v>
      </c>
      <c r="G141" s="12">
        <v>7</v>
      </c>
      <c r="H141" s="12">
        <v>7</v>
      </c>
      <c r="I141" s="12">
        <v>7</v>
      </c>
      <c r="J141" s="12">
        <v>0</v>
      </c>
      <c r="K141" s="12">
        <v>0</v>
      </c>
      <c r="L141" s="12">
        <v>0.12</v>
      </c>
      <c r="M141" s="12" t="s">
        <v>106</v>
      </c>
      <c r="N141" s="9">
        <v>4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3</v>
      </c>
      <c r="U141" s="9">
        <v>0</v>
      </c>
      <c r="V141" s="9">
        <v>0</v>
      </c>
      <c r="W141" s="9">
        <v>0</v>
      </c>
      <c r="X141" s="9">
        <f t="shared" si="8"/>
        <v>7</v>
      </c>
      <c r="Y141" s="1">
        <v>426435</v>
      </c>
      <c r="Z141" s="1">
        <v>427408</v>
      </c>
      <c r="AA141" s="15">
        <v>0</v>
      </c>
      <c r="AB141" s="1">
        <v>0</v>
      </c>
      <c r="AC141" s="1">
        <v>0</v>
      </c>
      <c r="AD141" s="1">
        <v>7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f t="shared" si="9"/>
        <v>7</v>
      </c>
      <c r="AM141" s="1">
        <v>0</v>
      </c>
      <c r="AN141" s="1">
        <f t="shared" si="10"/>
        <v>7</v>
      </c>
      <c r="AO141" s="1">
        <f t="shared" si="11"/>
        <v>0</v>
      </c>
    </row>
    <row r="142" spans="1:41" x14ac:dyDescent="0.25">
      <c r="A142" s="12" t="s">
        <v>671</v>
      </c>
      <c r="B142" s="12"/>
      <c r="C142" s="12" t="s">
        <v>13</v>
      </c>
      <c r="D142" s="12" t="s">
        <v>673</v>
      </c>
      <c r="E142" s="13" t="s">
        <v>672</v>
      </c>
      <c r="F142" s="12" t="s">
        <v>174</v>
      </c>
      <c r="G142" s="12">
        <v>9</v>
      </c>
      <c r="H142" s="12">
        <v>9</v>
      </c>
      <c r="I142" s="12">
        <v>9</v>
      </c>
      <c r="J142" s="12">
        <v>0</v>
      </c>
      <c r="K142" s="12">
        <v>0</v>
      </c>
      <c r="L142" s="12">
        <v>0.18</v>
      </c>
      <c r="M142" s="12" t="s">
        <v>383</v>
      </c>
      <c r="N142" s="9">
        <v>7</v>
      </c>
      <c r="O142" s="9">
        <v>2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f t="shared" si="8"/>
        <v>9</v>
      </c>
      <c r="Y142" s="1">
        <v>440752</v>
      </c>
      <c r="Z142" s="1">
        <v>428625</v>
      </c>
      <c r="AA142" s="15">
        <v>0</v>
      </c>
      <c r="AB142" s="1">
        <v>0</v>
      </c>
      <c r="AC142" s="1">
        <v>0</v>
      </c>
      <c r="AD142" s="1">
        <v>9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f t="shared" si="9"/>
        <v>9</v>
      </c>
      <c r="AM142" s="1">
        <v>0</v>
      </c>
      <c r="AN142" s="1">
        <f t="shared" si="10"/>
        <v>9</v>
      </c>
      <c r="AO142" s="1">
        <f t="shared" si="11"/>
        <v>0</v>
      </c>
    </row>
    <row r="143" spans="1:41" x14ac:dyDescent="0.25">
      <c r="A143" s="12" t="s">
        <v>674</v>
      </c>
      <c r="B143" s="12" t="s">
        <v>677</v>
      </c>
      <c r="C143" s="12" t="s">
        <v>13</v>
      </c>
      <c r="D143" s="12" t="s">
        <v>676</v>
      </c>
      <c r="E143" s="13" t="s">
        <v>675</v>
      </c>
      <c r="F143" s="12" t="s">
        <v>27</v>
      </c>
      <c r="G143" s="12">
        <v>7</v>
      </c>
      <c r="H143" s="12">
        <v>7</v>
      </c>
      <c r="I143" s="12">
        <v>7</v>
      </c>
      <c r="J143" s="12">
        <v>0</v>
      </c>
      <c r="K143" s="12">
        <v>0</v>
      </c>
      <c r="L143" s="12">
        <v>0.34</v>
      </c>
      <c r="M143" s="12" t="s">
        <v>218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2</v>
      </c>
      <c r="T143" s="9">
        <v>5</v>
      </c>
      <c r="U143" s="9">
        <v>0</v>
      </c>
      <c r="V143" s="9">
        <v>0</v>
      </c>
      <c r="W143" s="9">
        <v>0</v>
      </c>
      <c r="X143" s="9">
        <f t="shared" si="8"/>
        <v>7</v>
      </c>
      <c r="Y143" s="1">
        <v>424257</v>
      </c>
      <c r="Z143" s="1">
        <v>438657</v>
      </c>
      <c r="AA143" s="15">
        <v>0</v>
      </c>
      <c r="AB143" s="1">
        <v>0</v>
      </c>
      <c r="AC143" s="1">
        <v>0</v>
      </c>
      <c r="AD143" s="1">
        <v>7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f t="shared" si="9"/>
        <v>7</v>
      </c>
      <c r="AM143" s="1">
        <v>0</v>
      </c>
      <c r="AN143" s="1">
        <f t="shared" si="10"/>
        <v>7</v>
      </c>
      <c r="AO143" s="1">
        <f t="shared" si="11"/>
        <v>0</v>
      </c>
    </row>
    <row r="144" spans="1:41" x14ac:dyDescent="0.25">
      <c r="A144" s="12" t="s">
        <v>687</v>
      </c>
      <c r="B144" s="12"/>
      <c r="C144" s="12" t="s">
        <v>13</v>
      </c>
      <c r="D144" s="12" t="s">
        <v>689</v>
      </c>
      <c r="E144" s="13" t="s">
        <v>688</v>
      </c>
      <c r="F144" s="12" t="s">
        <v>29</v>
      </c>
      <c r="G144" s="12">
        <v>30</v>
      </c>
      <c r="H144" s="12">
        <v>30</v>
      </c>
      <c r="I144" s="12">
        <v>30</v>
      </c>
      <c r="J144" s="12">
        <v>0</v>
      </c>
      <c r="K144" s="12">
        <v>0</v>
      </c>
      <c r="L144" s="12">
        <v>7.0000000000000007E-2</v>
      </c>
      <c r="M144" s="12" t="s">
        <v>20</v>
      </c>
      <c r="N144" s="9">
        <v>28</v>
      </c>
      <c r="O144" s="9">
        <v>0</v>
      </c>
      <c r="P144" s="9">
        <v>2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f t="shared" si="8"/>
        <v>30</v>
      </c>
      <c r="Y144" s="1">
        <v>430266.372814</v>
      </c>
      <c r="Z144" s="1">
        <v>433491.42199499998</v>
      </c>
      <c r="AA144" s="15">
        <v>0</v>
      </c>
      <c r="AB144" s="1">
        <v>0</v>
      </c>
      <c r="AC144" s="1">
        <v>0</v>
      </c>
      <c r="AD144" s="1">
        <v>30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f t="shared" si="9"/>
        <v>30</v>
      </c>
      <c r="AM144" s="1">
        <v>0</v>
      </c>
      <c r="AN144" s="1">
        <f t="shared" si="10"/>
        <v>30</v>
      </c>
      <c r="AO144" s="1">
        <f t="shared" si="11"/>
        <v>0</v>
      </c>
    </row>
    <row r="145" spans="1:41" x14ac:dyDescent="0.25">
      <c r="A145" s="12" t="s">
        <v>694</v>
      </c>
      <c r="B145" s="12" t="s">
        <v>655</v>
      </c>
      <c r="C145" s="12" t="s">
        <v>13</v>
      </c>
      <c r="D145" s="12" t="s">
        <v>696</v>
      </c>
      <c r="E145" s="13" t="s">
        <v>695</v>
      </c>
      <c r="F145" s="12" t="s">
        <v>29</v>
      </c>
      <c r="G145" s="12">
        <v>250</v>
      </c>
      <c r="H145" s="12">
        <v>250</v>
      </c>
      <c r="I145" s="12">
        <v>250</v>
      </c>
      <c r="J145" s="12">
        <v>0</v>
      </c>
      <c r="K145" s="12">
        <v>0</v>
      </c>
      <c r="L145" s="12">
        <v>0.63</v>
      </c>
      <c r="M145" s="12" t="s">
        <v>20</v>
      </c>
      <c r="N145" s="9">
        <v>216.65381649961449</v>
      </c>
      <c r="O145" s="9">
        <v>23.323053199691596</v>
      </c>
      <c r="P145" s="9">
        <v>10.023130300693909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f t="shared" si="8"/>
        <v>250</v>
      </c>
      <c r="Y145" s="1">
        <v>430895</v>
      </c>
      <c r="Z145" s="1">
        <v>433694</v>
      </c>
      <c r="AA145" s="15">
        <v>0</v>
      </c>
      <c r="AB145" s="1">
        <v>0</v>
      </c>
      <c r="AC145" s="1">
        <v>0</v>
      </c>
      <c r="AD145" s="1">
        <v>125</v>
      </c>
      <c r="AE145" s="1">
        <v>125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f t="shared" si="9"/>
        <v>250</v>
      </c>
      <c r="AM145" s="1">
        <v>0</v>
      </c>
      <c r="AN145" s="1">
        <f t="shared" si="10"/>
        <v>250</v>
      </c>
      <c r="AO145" s="1">
        <f t="shared" si="11"/>
        <v>0</v>
      </c>
    </row>
    <row r="146" spans="1:41" x14ac:dyDescent="0.25">
      <c r="A146" s="12" t="s">
        <v>699</v>
      </c>
      <c r="B146" s="12" t="s">
        <v>655</v>
      </c>
      <c r="C146" s="12" t="s">
        <v>13</v>
      </c>
      <c r="D146" s="12" t="s">
        <v>701</v>
      </c>
      <c r="E146" s="13" t="s">
        <v>700</v>
      </c>
      <c r="F146" s="12" t="s">
        <v>29</v>
      </c>
      <c r="G146" s="12">
        <v>78</v>
      </c>
      <c r="H146" s="12">
        <v>78</v>
      </c>
      <c r="I146" s="12">
        <v>78</v>
      </c>
      <c r="J146" s="12">
        <v>0</v>
      </c>
      <c r="K146" s="12">
        <v>0</v>
      </c>
      <c r="L146" s="12">
        <v>0.12</v>
      </c>
      <c r="M146" s="12" t="s">
        <v>20</v>
      </c>
      <c r="N146" s="9">
        <v>46</v>
      </c>
      <c r="O146" s="9">
        <v>28</v>
      </c>
      <c r="P146" s="9">
        <v>4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f t="shared" si="8"/>
        <v>78</v>
      </c>
      <c r="Y146" s="1">
        <v>430909.943891</v>
      </c>
      <c r="Z146" s="1">
        <v>433565.383203</v>
      </c>
      <c r="AA146" s="15">
        <v>0</v>
      </c>
      <c r="AB146" s="1">
        <v>0</v>
      </c>
      <c r="AC146" s="1">
        <v>0</v>
      </c>
      <c r="AD146" s="1">
        <v>78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f t="shared" si="9"/>
        <v>78</v>
      </c>
      <c r="AM146" s="1">
        <v>0</v>
      </c>
      <c r="AN146" s="1">
        <f t="shared" si="10"/>
        <v>78</v>
      </c>
      <c r="AO146" s="1">
        <f t="shared" si="11"/>
        <v>0</v>
      </c>
    </row>
    <row r="147" spans="1:41" x14ac:dyDescent="0.25">
      <c r="A147" s="12" t="s">
        <v>702</v>
      </c>
      <c r="B147" s="12"/>
      <c r="C147" s="12" t="s">
        <v>13</v>
      </c>
      <c r="D147" s="12" t="s">
        <v>704</v>
      </c>
      <c r="E147" s="13" t="s">
        <v>703</v>
      </c>
      <c r="F147" s="12" t="s">
        <v>110</v>
      </c>
      <c r="G147" s="12">
        <v>19</v>
      </c>
      <c r="H147" s="12">
        <v>19</v>
      </c>
      <c r="I147" s="12">
        <v>19</v>
      </c>
      <c r="J147" s="12">
        <v>0</v>
      </c>
      <c r="K147" s="12">
        <v>0</v>
      </c>
      <c r="L147" s="12">
        <v>0.2</v>
      </c>
      <c r="M147" s="12" t="s">
        <v>111</v>
      </c>
      <c r="N147" s="9">
        <v>6</v>
      </c>
      <c r="O147" s="9">
        <v>10</v>
      </c>
      <c r="P147" s="9">
        <v>3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f t="shared" si="8"/>
        <v>19</v>
      </c>
      <c r="Y147" s="1">
        <v>427434.13095299999</v>
      </c>
      <c r="Z147" s="1">
        <v>433801.21088899998</v>
      </c>
      <c r="AA147" s="15">
        <v>0</v>
      </c>
      <c r="AB147" s="1">
        <v>0</v>
      </c>
      <c r="AC147" s="1">
        <v>0</v>
      </c>
      <c r="AD147" s="1">
        <v>19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f t="shared" si="9"/>
        <v>19</v>
      </c>
      <c r="AM147" s="1">
        <v>0</v>
      </c>
      <c r="AN147" s="1">
        <f t="shared" si="10"/>
        <v>19</v>
      </c>
      <c r="AO147" s="1">
        <f t="shared" si="11"/>
        <v>0</v>
      </c>
    </row>
    <row r="148" spans="1:41" x14ac:dyDescent="0.25">
      <c r="A148" s="12" t="s">
        <v>820</v>
      </c>
      <c r="B148" s="12"/>
      <c r="C148" s="12" t="s">
        <v>13</v>
      </c>
      <c r="D148" s="12" t="s">
        <v>822</v>
      </c>
      <c r="E148" s="13" t="s">
        <v>821</v>
      </c>
      <c r="F148" s="12" t="s">
        <v>139</v>
      </c>
      <c r="G148" s="12">
        <v>7</v>
      </c>
      <c r="H148" s="12">
        <v>7</v>
      </c>
      <c r="I148" s="12">
        <v>7</v>
      </c>
      <c r="J148" s="12">
        <v>0</v>
      </c>
      <c r="K148" s="12">
        <v>0</v>
      </c>
      <c r="L148" s="12">
        <v>0.09</v>
      </c>
      <c r="M148" s="12" t="s">
        <v>140</v>
      </c>
      <c r="N148" s="9">
        <v>4</v>
      </c>
      <c r="O148" s="9">
        <v>2</v>
      </c>
      <c r="P148" s="9">
        <v>1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f t="shared" si="8"/>
        <v>7</v>
      </c>
      <c r="Y148" s="1">
        <v>431377.55490599998</v>
      </c>
      <c r="Z148" s="1">
        <v>435144.35893500003</v>
      </c>
      <c r="AA148" s="15">
        <v>0</v>
      </c>
      <c r="AB148" s="1">
        <v>0</v>
      </c>
      <c r="AC148" s="1">
        <v>0</v>
      </c>
      <c r="AD148" s="1">
        <v>7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f t="shared" si="9"/>
        <v>7</v>
      </c>
      <c r="AM148" s="1">
        <v>0</v>
      </c>
      <c r="AN148" s="1">
        <f t="shared" si="10"/>
        <v>7</v>
      </c>
      <c r="AO148" s="1">
        <f t="shared" si="11"/>
        <v>0</v>
      </c>
    </row>
    <row r="149" spans="1:41" x14ac:dyDescent="0.25">
      <c r="A149" s="12" t="s">
        <v>823</v>
      </c>
      <c r="B149" s="12" t="s">
        <v>826</v>
      </c>
      <c r="C149" s="12" t="s">
        <v>13</v>
      </c>
      <c r="D149" s="12" t="s">
        <v>825</v>
      </c>
      <c r="E149" s="13" t="s">
        <v>824</v>
      </c>
      <c r="F149" s="12" t="s">
        <v>16</v>
      </c>
      <c r="G149" s="12">
        <v>32</v>
      </c>
      <c r="H149" s="12">
        <v>32</v>
      </c>
      <c r="I149" s="12">
        <v>32</v>
      </c>
      <c r="J149" s="12">
        <v>0</v>
      </c>
      <c r="K149" s="12">
        <v>0</v>
      </c>
      <c r="L149" s="12">
        <v>0.12</v>
      </c>
      <c r="M149" s="12" t="s">
        <v>17</v>
      </c>
      <c r="N149" s="9">
        <v>31</v>
      </c>
      <c r="O149" s="9">
        <v>1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f t="shared" si="8"/>
        <v>32</v>
      </c>
      <c r="Y149" s="1">
        <v>429070.66932500002</v>
      </c>
      <c r="Z149" s="1">
        <v>432385.96977500001</v>
      </c>
      <c r="AA149" s="15">
        <v>0</v>
      </c>
      <c r="AB149" s="1">
        <v>0</v>
      </c>
      <c r="AC149" s="1">
        <v>0</v>
      </c>
      <c r="AD149" s="1">
        <v>32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f t="shared" si="9"/>
        <v>32</v>
      </c>
      <c r="AM149" s="1">
        <v>0</v>
      </c>
      <c r="AN149" s="1">
        <f t="shared" si="10"/>
        <v>32</v>
      </c>
      <c r="AO149" s="1">
        <f t="shared" si="11"/>
        <v>0</v>
      </c>
    </row>
    <row r="150" spans="1:41" x14ac:dyDescent="0.25">
      <c r="A150" s="12" t="s">
        <v>708</v>
      </c>
      <c r="B150" s="12"/>
      <c r="C150" s="12" t="s">
        <v>13</v>
      </c>
      <c r="D150" s="12" t="s">
        <v>709</v>
      </c>
      <c r="E150" s="13" t="s">
        <v>827</v>
      </c>
      <c r="F150" s="12" t="s">
        <v>110</v>
      </c>
      <c r="G150" s="12">
        <v>38</v>
      </c>
      <c r="H150" s="12">
        <v>38</v>
      </c>
      <c r="I150" s="12">
        <v>38</v>
      </c>
      <c r="J150" s="12">
        <v>0</v>
      </c>
      <c r="K150" s="12">
        <v>0</v>
      </c>
      <c r="L150" s="12">
        <v>0.32</v>
      </c>
      <c r="M150" s="12" t="s">
        <v>111</v>
      </c>
      <c r="N150" s="9">
        <v>18</v>
      </c>
      <c r="O150" s="9">
        <v>16</v>
      </c>
      <c r="P150" s="9">
        <v>4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f t="shared" si="8"/>
        <v>38</v>
      </c>
      <c r="Y150" s="1">
        <v>427192.18393200001</v>
      </c>
      <c r="Z150" s="1">
        <v>433689.71153700002</v>
      </c>
      <c r="AA150" s="15">
        <v>0</v>
      </c>
      <c r="AB150" s="1">
        <v>0</v>
      </c>
      <c r="AC150" s="1">
        <v>0</v>
      </c>
      <c r="AD150" s="1">
        <v>38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f t="shared" si="9"/>
        <v>38</v>
      </c>
      <c r="AM150" s="1">
        <v>0</v>
      </c>
      <c r="AN150" s="1">
        <f t="shared" si="10"/>
        <v>38</v>
      </c>
      <c r="AO150" s="1">
        <f t="shared" si="11"/>
        <v>0</v>
      </c>
    </row>
    <row r="151" spans="1:41" x14ac:dyDescent="0.25">
      <c r="A151" s="12" t="s">
        <v>934</v>
      </c>
      <c r="B151" s="12"/>
      <c r="C151" s="12" t="s">
        <v>13</v>
      </c>
      <c r="D151" s="12" t="s">
        <v>961</v>
      </c>
      <c r="E151" s="13" t="s">
        <v>935</v>
      </c>
      <c r="F151" s="12" t="s">
        <v>29</v>
      </c>
      <c r="G151" s="12">
        <v>47</v>
      </c>
      <c r="H151" s="12">
        <v>47</v>
      </c>
      <c r="I151" s="12">
        <v>47</v>
      </c>
      <c r="J151" s="12">
        <v>0</v>
      </c>
      <c r="K151" s="12">
        <v>0</v>
      </c>
      <c r="L151" s="12">
        <v>0.28999999999999998</v>
      </c>
      <c r="M151" s="12" t="s">
        <v>47</v>
      </c>
      <c r="N151" s="9">
        <v>31</v>
      </c>
      <c r="O151" s="9">
        <v>14</v>
      </c>
      <c r="P151" s="9">
        <v>2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f t="shared" si="8"/>
        <v>47</v>
      </c>
      <c r="Y151" s="1">
        <v>430932</v>
      </c>
      <c r="Z151" s="1">
        <v>433047</v>
      </c>
      <c r="AA151" s="15">
        <v>0</v>
      </c>
      <c r="AB151" s="1">
        <v>0</v>
      </c>
      <c r="AC151" s="1">
        <v>0</v>
      </c>
      <c r="AD151" s="1">
        <v>47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f t="shared" si="9"/>
        <v>47</v>
      </c>
      <c r="AM151" s="1">
        <v>0</v>
      </c>
      <c r="AN151" s="1">
        <f t="shared" si="10"/>
        <v>47</v>
      </c>
      <c r="AO151" s="1">
        <f t="shared" si="11"/>
        <v>0</v>
      </c>
    </row>
    <row r="152" spans="1:41" x14ac:dyDescent="0.25">
      <c r="A152" s="12" t="s">
        <v>1011</v>
      </c>
      <c r="B152" s="12" t="s">
        <v>465</v>
      </c>
      <c r="C152" s="12" t="s">
        <v>13</v>
      </c>
      <c r="D152" s="12" t="s">
        <v>1013</v>
      </c>
      <c r="E152" s="13" t="s">
        <v>1012</v>
      </c>
      <c r="F152" s="12" t="s">
        <v>126</v>
      </c>
      <c r="G152" s="12">
        <v>129</v>
      </c>
      <c r="H152" s="12">
        <v>129</v>
      </c>
      <c r="I152" s="12">
        <v>129</v>
      </c>
      <c r="J152" s="12">
        <v>0</v>
      </c>
      <c r="K152" s="12">
        <v>0</v>
      </c>
      <c r="L152" s="12">
        <v>7.95</v>
      </c>
      <c r="M152" s="12" t="s">
        <v>130</v>
      </c>
      <c r="N152" s="9">
        <v>0</v>
      </c>
      <c r="O152" s="9">
        <v>6</v>
      </c>
      <c r="P152" s="9">
        <v>0</v>
      </c>
      <c r="Q152" s="9">
        <v>0</v>
      </c>
      <c r="R152" s="9">
        <v>0</v>
      </c>
      <c r="S152" s="9">
        <v>33</v>
      </c>
      <c r="T152" s="9">
        <v>59</v>
      </c>
      <c r="U152" s="9">
        <v>27</v>
      </c>
      <c r="V152" s="9">
        <v>4</v>
      </c>
      <c r="W152" s="9">
        <v>0</v>
      </c>
      <c r="X152" s="9">
        <f t="shared" si="8"/>
        <v>129</v>
      </c>
      <c r="Y152" s="1">
        <v>441253</v>
      </c>
      <c r="Z152" s="1">
        <v>449571</v>
      </c>
      <c r="AA152" s="15">
        <v>0</v>
      </c>
      <c r="AB152" s="1">
        <v>0</v>
      </c>
      <c r="AC152" s="1">
        <v>0</v>
      </c>
      <c r="AD152" s="1">
        <v>129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f t="shared" si="9"/>
        <v>129</v>
      </c>
      <c r="AM152" s="1">
        <v>0</v>
      </c>
      <c r="AN152" s="1">
        <f t="shared" si="10"/>
        <v>129</v>
      </c>
      <c r="AO152" s="1">
        <f t="shared" si="11"/>
        <v>0</v>
      </c>
    </row>
    <row r="153" spans="1:41" x14ac:dyDescent="0.25">
      <c r="A153" s="12" t="s">
        <v>936</v>
      </c>
      <c r="B153" s="12"/>
      <c r="C153" s="12" t="s">
        <v>13</v>
      </c>
      <c r="D153" s="12" t="s">
        <v>938</v>
      </c>
      <c r="E153" s="13" t="s">
        <v>937</v>
      </c>
      <c r="F153" s="12" t="s">
        <v>16</v>
      </c>
      <c r="G153" s="12">
        <v>391</v>
      </c>
      <c r="H153" s="12">
        <v>391</v>
      </c>
      <c r="I153" s="12">
        <v>391</v>
      </c>
      <c r="J153" s="12">
        <v>0</v>
      </c>
      <c r="K153" s="12">
        <v>0</v>
      </c>
      <c r="L153" s="12">
        <v>0.42</v>
      </c>
      <c r="M153" s="12" t="s">
        <v>17</v>
      </c>
      <c r="N153" s="9">
        <v>190</v>
      </c>
      <c r="O153" s="9">
        <v>159</v>
      </c>
      <c r="P153" s="9">
        <v>42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f t="shared" si="8"/>
        <v>391</v>
      </c>
      <c r="Y153" s="1">
        <v>429047</v>
      </c>
      <c r="Z153" s="1">
        <v>432811</v>
      </c>
      <c r="AA153" s="15">
        <v>0</v>
      </c>
      <c r="AB153" s="1">
        <v>0</v>
      </c>
      <c r="AC153" s="1">
        <v>0</v>
      </c>
      <c r="AD153" s="1">
        <v>391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f t="shared" si="9"/>
        <v>391</v>
      </c>
      <c r="AM153" s="1">
        <v>0</v>
      </c>
      <c r="AN153" s="1">
        <f t="shared" si="10"/>
        <v>391</v>
      </c>
      <c r="AO153" s="1">
        <f t="shared" si="11"/>
        <v>0</v>
      </c>
    </row>
    <row r="154" spans="1:41" x14ac:dyDescent="0.25">
      <c r="A154" s="12" t="s">
        <v>828</v>
      </c>
      <c r="B154" s="12"/>
      <c r="C154" s="12" t="s">
        <v>13</v>
      </c>
      <c r="D154" s="12" t="s">
        <v>830</v>
      </c>
      <c r="E154" s="13" t="s">
        <v>829</v>
      </c>
      <c r="F154" s="12" t="s">
        <v>29</v>
      </c>
      <c r="G154" s="12">
        <v>9</v>
      </c>
      <c r="H154" s="12">
        <v>9</v>
      </c>
      <c r="I154" s="12">
        <v>9</v>
      </c>
      <c r="J154" s="12">
        <v>0</v>
      </c>
      <c r="K154" s="12">
        <v>0</v>
      </c>
      <c r="L154" s="12">
        <v>0.03</v>
      </c>
      <c r="M154" s="12" t="s">
        <v>20</v>
      </c>
      <c r="N154" s="9">
        <v>6</v>
      </c>
      <c r="O154" s="9">
        <v>3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f t="shared" si="8"/>
        <v>9</v>
      </c>
      <c r="Y154" s="1">
        <v>430352</v>
      </c>
      <c r="Z154" s="1">
        <v>433556</v>
      </c>
      <c r="AA154" s="15">
        <v>0</v>
      </c>
      <c r="AB154" s="1">
        <v>0</v>
      </c>
      <c r="AC154" s="1">
        <v>0</v>
      </c>
      <c r="AD154" s="1">
        <v>9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f t="shared" si="9"/>
        <v>9</v>
      </c>
      <c r="AM154" s="1">
        <v>0</v>
      </c>
      <c r="AN154" s="1">
        <f t="shared" si="10"/>
        <v>9</v>
      </c>
      <c r="AO154" s="1">
        <f t="shared" si="11"/>
        <v>0</v>
      </c>
    </row>
    <row r="155" spans="1:41" x14ac:dyDescent="0.25">
      <c r="A155" s="12" t="s">
        <v>831</v>
      </c>
      <c r="B155" s="12"/>
      <c r="C155" s="12" t="s">
        <v>13</v>
      </c>
      <c r="D155" s="12" t="s">
        <v>833</v>
      </c>
      <c r="E155" s="13" t="s">
        <v>832</v>
      </c>
      <c r="F155" s="12" t="s">
        <v>29</v>
      </c>
      <c r="G155" s="12">
        <v>743</v>
      </c>
      <c r="H155" s="12">
        <v>743</v>
      </c>
      <c r="I155" s="12">
        <v>743</v>
      </c>
      <c r="J155" s="12">
        <v>0</v>
      </c>
      <c r="K155" s="12">
        <v>0</v>
      </c>
      <c r="L155" s="12">
        <v>0.66</v>
      </c>
      <c r="M155" s="12" t="s">
        <v>20</v>
      </c>
      <c r="N155" s="9">
        <v>511</v>
      </c>
      <c r="O155" s="9">
        <v>0</v>
      </c>
      <c r="P155" s="9">
        <v>232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f t="shared" si="8"/>
        <v>743</v>
      </c>
      <c r="Y155" s="1">
        <v>430139</v>
      </c>
      <c r="Z155" s="1">
        <v>433695</v>
      </c>
      <c r="AA155" s="15">
        <v>0</v>
      </c>
      <c r="AB155" s="1">
        <v>0</v>
      </c>
      <c r="AC155" s="1">
        <v>0</v>
      </c>
      <c r="AD155" s="1">
        <v>743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f t="shared" si="9"/>
        <v>743</v>
      </c>
      <c r="AM155" s="1">
        <v>0</v>
      </c>
      <c r="AN155" s="1">
        <f t="shared" si="10"/>
        <v>743</v>
      </c>
      <c r="AO155" s="1">
        <f t="shared" si="11"/>
        <v>0</v>
      </c>
    </row>
    <row r="156" spans="1:41" x14ac:dyDescent="0.25">
      <c r="A156" s="12" t="s">
        <v>939</v>
      </c>
      <c r="B156" s="12"/>
      <c r="C156" s="12" t="s">
        <v>13</v>
      </c>
      <c r="D156" s="12" t="s">
        <v>941</v>
      </c>
      <c r="E156" s="13" t="s">
        <v>940</v>
      </c>
      <c r="F156" s="12" t="s">
        <v>29</v>
      </c>
      <c r="G156" s="12">
        <v>16</v>
      </c>
      <c r="H156" s="12">
        <v>16</v>
      </c>
      <c r="I156" s="12">
        <v>16</v>
      </c>
      <c r="J156" s="12">
        <v>0</v>
      </c>
      <c r="K156" s="12">
        <v>0</v>
      </c>
      <c r="L156" s="12">
        <v>0.06</v>
      </c>
      <c r="M156" s="12" t="s">
        <v>20</v>
      </c>
      <c r="N156" s="9">
        <v>8</v>
      </c>
      <c r="O156" s="9">
        <v>8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f t="shared" si="8"/>
        <v>16</v>
      </c>
      <c r="Y156" s="1">
        <v>430407</v>
      </c>
      <c r="Z156" s="1">
        <v>433613</v>
      </c>
      <c r="AA156" s="15">
        <v>0</v>
      </c>
      <c r="AB156" s="1">
        <v>0</v>
      </c>
      <c r="AC156" s="1">
        <v>0</v>
      </c>
      <c r="AD156" s="1">
        <v>16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f t="shared" si="9"/>
        <v>16</v>
      </c>
      <c r="AM156" s="1">
        <v>0</v>
      </c>
      <c r="AN156" s="1">
        <f t="shared" si="10"/>
        <v>16</v>
      </c>
      <c r="AO156" s="1">
        <f t="shared" si="11"/>
        <v>0</v>
      </c>
    </row>
    <row r="157" spans="1:41" x14ac:dyDescent="0.25">
      <c r="A157" s="12" t="s">
        <v>962</v>
      </c>
      <c r="B157" s="12"/>
      <c r="C157" s="12" t="s">
        <v>13</v>
      </c>
      <c r="D157" s="12" t="s">
        <v>964</v>
      </c>
      <c r="E157" s="13" t="s">
        <v>963</v>
      </c>
      <c r="F157" s="12" t="s">
        <v>29</v>
      </c>
      <c r="G157" s="12">
        <v>158</v>
      </c>
      <c r="H157" s="12">
        <v>158</v>
      </c>
      <c r="I157" s="12">
        <v>158</v>
      </c>
      <c r="J157" s="12">
        <v>0</v>
      </c>
      <c r="K157" s="12">
        <v>0</v>
      </c>
      <c r="L157" s="12">
        <v>0.32</v>
      </c>
      <c r="M157" s="12" t="s">
        <v>20</v>
      </c>
      <c r="N157" s="9">
        <v>136</v>
      </c>
      <c r="O157" s="9">
        <v>0</v>
      </c>
      <c r="P157" s="9">
        <v>22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f t="shared" si="8"/>
        <v>158</v>
      </c>
      <c r="Y157" s="1">
        <v>429356</v>
      </c>
      <c r="Z157" s="1">
        <v>433972</v>
      </c>
      <c r="AA157" s="15">
        <v>0</v>
      </c>
      <c r="AB157" s="1">
        <v>0</v>
      </c>
      <c r="AC157" s="1">
        <v>0</v>
      </c>
      <c r="AD157" s="1">
        <v>158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f t="shared" si="9"/>
        <v>158</v>
      </c>
      <c r="AM157" s="1">
        <v>0</v>
      </c>
      <c r="AN157" s="1">
        <f t="shared" si="10"/>
        <v>158</v>
      </c>
      <c r="AO157" s="1">
        <f t="shared" si="11"/>
        <v>0</v>
      </c>
    </row>
    <row r="158" spans="1:41" x14ac:dyDescent="0.25">
      <c r="A158" s="12" t="s">
        <v>834</v>
      </c>
      <c r="B158" s="12" t="s">
        <v>151</v>
      </c>
      <c r="C158" s="12" t="s">
        <v>13</v>
      </c>
      <c r="D158" s="12" t="s">
        <v>836</v>
      </c>
      <c r="E158" s="13" t="s">
        <v>835</v>
      </c>
      <c r="F158" s="12" t="s">
        <v>29</v>
      </c>
      <c r="G158" s="12">
        <v>418</v>
      </c>
      <c r="H158" s="12">
        <v>418</v>
      </c>
      <c r="I158" s="12">
        <v>418</v>
      </c>
      <c r="J158" s="12">
        <v>0</v>
      </c>
      <c r="K158" s="12">
        <v>0</v>
      </c>
      <c r="L158" s="12">
        <v>1.03</v>
      </c>
      <c r="M158" s="12" t="s">
        <v>47</v>
      </c>
      <c r="N158" s="9">
        <v>182</v>
      </c>
      <c r="O158" s="9">
        <v>177</v>
      </c>
      <c r="P158" s="9">
        <v>59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f t="shared" si="8"/>
        <v>418</v>
      </c>
      <c r="Y158" s="1">
        <v>430426</v>
      </c>
      <c r="Z158" s="1">
        <v>432961</v>
      </c>
      <c r="AA158" s="15">
        <v>0</v>
      </c>
      <c r="AB158" s="1">
        <v>0</v>
      </c>
      <c r="AC158" s="1">
        <v>0</v>
      </c>
      <c r="AD158" s="1">
        <v>176</v>
      </c>
      <c r="AE158" s="1">
        <v>242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f t="shared" si="9"/>
        <v>418</v>
      </c>
      <c r="AM158" s="1">
        <v>0</v>
      </c>
      <c r="AN158" s="1">
        <f t="shared" si="10"/>
        <v>418</v>
      </c>
      <c r="AO158" s="1">
        <f t="shared" si="11"/>
        <v>0</v>
      </c>
    </row>
    <row r="159" spans="1:41" x14ac:dyDescent="0.25">
      <c r="A159" s="12" t="s">
        <v>942</v>
      </c>
      <c r="B159" s="12"/>
      <c r="C159" s="12" t="s">
        <v>13</v>
      </c>
      <c r="D159" s="12" t="s">
        <v>944</v>
      </c>
      <c r="E159" s="13" t="s">
        <v>943</v>
      </c>
      <c r="F159" s="12" t="s">
        <v>174</v>
      </c>
      <c r="G159" s="12">
        <v>6</v>
      </c>
      <c r="H159" s="12">
        <v>6</v>
      </c>
      <c r="I159" s="12">
        <v>6</v>
      </c>
      <c r="J159" s="12">
        <v>0</v>
      </c>
      <c r="K159" s="12">
        <v>0</v>
      </c>
      <c r="L159" s="12">
        <v>0.51</v>
      </c>
      <c r="M159" s="12" t="s">
        <v>383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2</v>
      </c>
      <c r="T159" s="9">
        <v>0</v>
      </c>
      <c r="U159" s="9">
        <v>4</v>
      </c>
      <c r="V159" s="9">
        <v>0</v>
      </c>
      <c r="W159" s="9">
        <v>0</v>
      </c>
      <c r="X159" s="9">
        <f t="shared" si="8"/>
        <v>6</v>
      </c>
      <c r="Y159" s="1">
        <v>445728</v>
      </c>
      <c r="Z159" s="1">
        <v>429702</v>
      </c>
      <c r="AA159" s="15">
        <v>0</v>
      </c>
      <c r="AB159" s="1">
        <v>0</v>
      </c>
      <c r="AC159" s="1">
        <v>0</v>
      </c>
      <c r="AD159" s="1">
        <v>6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f t="shared" si="9"/>
        <v>6</v>
      </c>
      <c r="AM159" s="1">
        <v>0</v>
      </c>
      <c r="AN159" s="1">
        <f t="shared" si="10"/>
        <v>6</v>
      </c>
      <c r="AO159" s="1">
        <f t="shared" si="11"/>
        <v>0</v>
      </c>
    </row>
    <row r="160" spans="1:41" x14ac:dyDescent="0.25">
      <c r="A160" s="12" t="s">
        <v>967</v>
      </c>
      <c r="B160" s="12"/>
      <c r="C160" s="12" t="s">
        <v>13</v>
      </c>
      <c r="D160" s="12" t="s">
        <v>969</v>
      </c>
      <c r="E160" s="13" t="s">
        <v>968</v>
      </c>
      <c r="F160" s="12" t="s">
        <v>29</v>
      </c>
      <c r="G160" s="12">
        <v>416</v>
      </c>
      <c r="H160" s="12">
        <v>416</v>
      </c>
      <c r="I160" s="12">
        <v>416</v>
      </c>
      <c r="J160" s="12">
        <v>0</v>
      </c>
      <c r="K160" s="12">
        <v>0</v>
      </c>
      <c r="L160" s="12">
        <v>0.54</v>
      </c>
      <c r="M160" s="12" t="s">
        <v>20</v>
      </c>
      <c r="N160" s="9">
        <v>382</v>
      </c>
      <c r="O160" s="9">
        <v>0</v>
      </c>
      <c r="P160" s="9">
        <v>34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f t="shared" si="8"/>
        <v>416</v>
      </c>
      <c r="Y160" s="1">
        <v>430137</v>
      </c>
      <c r="Z160" s="1">
        <v>434007</v>
      </c>
      <c r="AA160" s="15">
        <v>0</v>
      </c>
      <c r="AB160" s="1">
        <v>0</v>
      </c>
      <c r="AC160" s="1">
        <v>0</v>
      </c>
      <c r="AD160" s="1">
        <v>193</v>
      </c>
      <c r="AE160" s="1">
        <v>223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f t="shared" si="9"/>
        <v>416</v>
      </c>
      <c r="AM160" s="1">
        <v>0</v>
      </c>
      <c r="AN160" s="1">
        <f t="shared" si="10"/>
        <v>416</v>
      </c>
      <c r="AO160" s="1">
        <f t="shared" si="11"/>
        <v>0</v>
      </c>
    </row>
    <row r="161" spans="1:41" x14ac:dyDescent="0.25">
      <c r="A161" s="12" t="s">
        <v>837</v>
      </c>
      <c r="B161" s="12"/>
      <c r="C161" s="12" t="s">
        <v>13</v>
      </c>
      <c r="D161" s="12" t="s">
        <v>839</v>
      </c>
      <c r="E161" s="13" t="s">
        <v>838</v>
      </c>
      <c r="F161" s="12" t="s">
        <v>110</v>
      </c>
      <c r="G161" s="12">
        <v>8</v>
      </c>
      <c r="H161" s="12">
        <v>8</v>
      </c>
      <c r="I161" s="12">
        <v>8</v>
      </c>
      <c r="J161" s="12">
        <v>0</v>
      </c>
      <c r="K161" s="12">
        <v>0</v>
      </c>
      <c r="L161" s="12">
        <v>0.28999999999999998</v>
      </c>
      <c r="M161" s="12" t="s">
        <v>111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6</v>
      </c>
      <c r="U161" s="9">
        <v>2</v>
      </c>
      <c r="V161" s="9">
        <v>0</v>
      </c>
      <c r="W161" s="9">
        <v>0</v>
      </c>
      <c r="X161" s="9">
        <f t="shared" si="8"/>
        <v>8</v>
      </c>
      <c r="Y161" s="1">
        <v>426651.07266800001</v>
      </c>
      <c r="Z161" s="1">
        <v>433542.699027</v>
      </c>
      <c r="AA161" s="15">
        <v>0</v>
      </c>
      <c r="AB161" s="1">
        <v>0</v>
      </c>
      <c r="AC161" s="1">
        <v>0</v>
      </c>
      <c r="AD161" s="1">
        <v>8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f t="shared" si="9"/>
        <v>8</v>
      </c>
      <c r="AM161" s="1">
        <v>0</v>
      </c>
      <c r="AN161" s="1">
        <f t="shared" si="10"/>
        <v>8</v>
      </c>
      <c r="AO161" s="1">
        <f t="shared" si="11"/>
        <v>0</v>
      </c>
    </row>
    <row r="162" spans="1:41" x14ac:dyDescent="0.25">
      <c r="A162" s="12" t="s">
        <v>710</v>
      </c>
      <c r="B162" s="12"/>
      <c r="C162" s="12" t="s">
        <v>13</v>
      </c>
      <c r="D162" s="12" t="s">
        <v>711</v>
      </c>
      <c r="E162" s="13" t="s">
        <v>840</v>
      </c>
      <c r="F162" s="12" t="s">
        <v>29</v>
      </c>
      <c r="G162" s="12">
        <v>214</v>
      </c>
      <c r="H162" s="12">
        <v>214</v>
      </c>
      <c r="I162" s="12">
        <v>214</v>
      </c>
      <c r="J162" s="12">
        <v>0</v>
      </c>
      <c r="K162" s="12">
        <v>0</v>
      </c>
      <c r="L162" s="12">
        <v>0.78</v>
      </c>
      <c r="M162" s="12" t="s">
        <v>20</v>
      </c>
      <c r="N162" s="9">
        <v>142</v>
      </c>
      <c r="O162" s="9">
        <v>0</v>
      </c>
      <c r="P162" s="9">
        <v>0</v>
      </c>
      <c r="Q162" s="9">
        <v>72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f t="shared" si="8"/>
        <v>214</v>
      </c>
      <c r="Y162" s="1">
        <v>429291.391519</v>
      </c>
      <c r="Z162" s="1">
        <v>434273.79614599998</v>
      </c>
      <c r="AA162" s="15">
        <v>0</v>
      </c>
      <c r="AB162" s="1">
        <v>0</v>
      </c>
      <c r="AC162" s="1">
        <v>0</v>
      </c>
      <c r="AD162" s="1">
        <v>214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f t="shared" si="9"/>
        <v>214</v>
      </c>
      <c r="AM162" s="1">
        <v>0</v>
      </c>
      <c r="AN162" s="1">
        <f t="shared" si="10"/>
        <v>214</v>
      </c>
      <c r="AO162" s="1">
        <f t="shared" si="11"/>
        <v>0</v>
      </c>
    </row>
    <row r="163" spans="1:41" x14ac:dyDescent="0.25">
      <c r="A163" s="12" t="s">
        <v>712</v>
      </c>
      <c r="B163" s="12"/>
      <c r="C163" s="12" t="s">
        <v>13</v>
      </c>
      <c r="D163" s="12" t="s">
        <v>713</v>
      </c>
      <c r="E163" s="13" t="s">
        <v>843</v>
      </c>
      <c r="F163" s="12" t="s">
        <v>29</v>
      </c>
      <c r="G163" s="12">
        <v>15</v>
      </c>
      <c r="H163" s="12">
        <v>15</v>
      </c>
      <c r="I163" s="12">
        <v>15</v>
      </c>
      <c r="J163" s="12">
        <v>0</v>
      </c>
      <c r="K163" s="12">
        <v>0</v>
      </c>
      <c r="L163" s="12">
        <v>0.03</v>
      </c>
      <c r="M163" s="12" t="s">
        <v>20</v>
      </c>
      <c r="N163" s="9">
        <v>14</v>
      </c>
      <c r="O163" s="9">
        <v>0</v>
      </c>
      <c r="P163" s="9">
        <v>1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f t="shared" si="8"/>
        <v>15</v>
      </c>
      <c r="Y163" s="1">
        <v>429689.34558099997</v>
      </c>
      <c r="Z163" s="1">
        <v>433847.942851</v>
      </c>
      <c r="AA163" s="15">
        <v>0</v>
      </c>
      <c r="AB163" s="1">
        <v>0</v>
      </c>
      <c r="AC163" s="1">
        <v>0</v>
      </c>
      <c r="AD163" s="1">
        <v>15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f t="shared" si="9"/>
        <v>15</v>
      </c>
      <c r="AM163" s="1">
        <v>0</v>
      </c>
      <c r="AN163" s="1">
        <f t="shared" si="10"/>
        <v>15</v>
      </c>
      <c r="AO163" s="1">
        <f t="shared" si="11"/>
        <v>0</v>
      </c>
    </row>
    <row r="164" spans="1:41" x14ac:dyDescent="0.25">
      <c r="A164" s="12" t="s">
        <v>844</v>
      </c>
      <c r="B164" s="12"/>
      <c r="C164" s="12" t="s">
        <v>13</v>
      </c>
      <c r="D164" s="12" t="s">
        <v>846</v>
      </c>
      <c r="E164" s="13" t="s">
        <v>845</v>
      </c>
      <c r="F164" s="12" t="s">
        <v>27</v>
      </c>
      <c r="G164" s="12">
        <v>8</v>
      </c>
      <c r="H164" s="12">
        <v>8</v>
      </c>
      <c r="I164" s="12">
        <v>8</v>
      </c>
      <c r="J164" s="12">
        <v>0</v>
      </c>
      <c r="K164" s="12">
        <v>0</v>
      </c>
      <c r="L164" s="12">
        <v>0.16</v>
      </c>
      <c r="M164" s="12" t="s">
        <v>218</v>
      </c>
      <c r="N164" s="9">
        <v>1</v>
      </c>
      <c r="O164" s="9">
        <v>0</v>
      </c>
      <c r="P164" s="9">
        <v>2</v>
      </c>
      <c r="Q164" s="9">
        <v>0</v>
      </c>
      <c r="R164" s="9">
        <v>0</v>
      </c>
      <c r="S164" s="9">
        <v>0</v>
      </c>
      <c r="T164" s="9">
        <v>5</v>
      </c>
      <c r="U164" s="9">
        <v>0</v>
      </c>
      <c r="V164" s="9">
        <v>0</v>
      </c>
      <c r="W164" s="9">
        <v>0</v>
      </c>
      <c r="X164" s="9">
        <f t="shared" si="8"/>
        <v>8</v>
      </c>
      <c r="Y164" s="1">
        <v>423825.83571100002</v>
      </c>
      <c r="Z164" s="1">
        <v>438057.944311</v>
      </c>
      <c r="AA164" s="15">
        <v>0</v>
      </c>
      <c r="AB164" s="1">
        <v>0</v>
      </c>
      <c r="AC164" s="1">
        <v>0</v>
      </c>
      <c r="AD164" s="1">
        <v>8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f t="shared" si="9"/>
        <v>8</v>
      </c>
      <c r="AM164" s="1">
        <v>0</v>
      </c>
      <c r="AN164" s="1">
        <f t="shared" si="10"/>
        <v>8</v>
      </c>
      <c r="AO164" s="1">
        <f t="shared" si="11"/>
        <v>0</v>
      </c>
    </row>
    <row r="165" spans="1:41" x14ac:dyDescent="0.25">
      <c r="A165" s="12" t="s">
        <v>847</v>
      </c>
      <c r="B165" s="12"/>
      <c r="C165" s="12" t="s">
        <v>13</v>
      </c>
      <c r="D165" s="12" t="s">
        <v>849</v>
      </c>
      <c r="E165" s="13" t="s">
        <v>848</v>
      </c>
      <c r="F165" s="12" t="s">
        <v>69</v>
      </c>
      <c r="G165" s="12">
        <v>38</v>
      </c>
      <c r="H165" s="12">
        <v>38</v>
      </c>
      <c r="I165" s="12">
        <v>38</v>
      </c>
      <c r="J165" s="12">
        <v>0</v>
      </c>
      <c r="K165" s="12">
        <v>0</v>
      </c>
      <c r="L165" s="12">
        <v>0.14000000000000001</v>
      </c>
      <c r="M165" s="12" t="s">
        <v>30</v>
      </c>
      <c r="N165" s="9">
        <v>13</v>
      </c>
      <c r="O165" s="9">
        <v>20</v>
      </c>
      <c r="P165" s="9">
        <v>5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f t="shared" si="8"/>
        <v>38</v>
      </c>
      <c r="Y165" s="1">
        <v>431466</v>
      </c>
      <c r="Z165" s="1">
        <v>432779</v>
      </c>
      <c r="AA165" s="15">
        <v>0</v>
      </c>
      <c r="AB165" s="1">
        <v>0</v>
      </c>
      <c r="AC165" s="1">
        <v>0</v>
      </c>
      <c r="AD165" s="1">
        <v>38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f t="shared" si="9"/>
        <v>38</v>
      </c>
      <c r="AM165" s="1">
        <v>0</v>
      </c>
      <c r="AN165" s="1">
        <f t="shared" si="10"/>
        <v>38</v>
      </c>
      <c r="AO165" s="1">
        <f t="shared" si="11"/>
        <v>0</v>
      </c>
    </row>
    <row r="166" spans="1:41" x14ac:dyDescent="0.25">
      <c r="A166" s="12" t="s">
        <v>850</v>
      </c>
      <c r="B166" s="12"/>
      <c r="C166" s="12" t="s">
        <v>13</v>
      </c>
      <c r="D166" s="12" t="s">
        <v>852</v>
      </c>
      <c r="E166" s="13" t="s">
        <v>851</v>
      </c>
      <c r="F166" s="12" t="s">
        <v>27</v>
      </c>
      <c r="G166" s="12">
        <v>6</v>
      </c>
      <c r="H166" s="12">
        <v>6</v>
      </c>
      <c r="I166" s="12">
        <v>6</v>
      </c>
      <c r="J166" s="12">
        <v>0</v>
      </c>
      <c r="K166" s="12">
        <v>0</v>
      </c>
      <c r="L166" s="12">
        <v>0.06</v>
      </c>
      <c r="M166" s="12" t="s">
        <v>28</v>
      </c>
      <c r="N166" s="9">
        <v>3</v>
      </c>
      <c r="O166" s="9">
        <v>3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f t="shared" si="8"/>
        <v>6</v>
      </c>
      <c r="Y166" s="1">
        <v>420457.23292600003</v>
      </c>
      <c r="Z166" s="1">
        <v>445151.61274000001</v>
      </c>
      <c r="AA166" s="15">
        <v>0</v>
      </c>
      <c r="AB166" s="1">
        <v>0</v>
      </c>
      <c r="AC166" s="1">
        <v>0</v>
      </c>
      <c r="AD166" s="1">
        <v>6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f t="shared" si="9"/>
        <v>6</v>
      </c>
      <c r="AM166" s="1">
        <v>0</v>
      </c>
      <c r="AN166" s="1">
        <f t="shared" si="10"/>
        <v>6</v>
      </c>
      <c r="AO166" s="1">
        <f t="shared" si="11"/>
        <v>0</v>
      </c>
    </row>
    <row r="167" spans="1:41" x14ac:dyDescent="0.25">
      <c r="A167" s="12" t="s">
        <v>853</v>
      </c>
      <c r="B167" s="12"/>
      <c r="C167" s="12" t="s">
        <v>13</v>
      </c>
      <c r="D167" s="12" t="s">
        <v>855</v>
      </c>
      <c r="E167" s="13" t="s">
        <v>854</v>
      </c>
      <c r="F167" s="12" t="s">
        <v>29</v>
      </c>
      <c r="G167" s="12">
        <v>170</v>
      </c>
      <c r="H167" s="12">
        <v>170</v>
      </c>
      <c r="I167" s="12">
        <v>170</v>
      </c>
      <c r="J167" s="12">
        <v>0</v>
      </c>
      <c r="K167" s="12">
        <v>0</v>
      </c>
      <c r="L167" s="12">
        <v>0.27</v>
      </c>
      <c r="M167" s="12" t="s">
        <v>17</v>
      </c>
      <c r="N167" s="9">
        <v>102</v>
      </c>
      <c r="O167" s="9">
        <v>50</v>
      </c>
      <c r="P167" s="9">
        <v>18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f t="shared" si="8"/>
        <v>170</v>
      </c>
      <c r="Y167" s="1">
        <v>429759</v>
      </c>
      <c r="Z167" s="1">
        <v>432995</v>
      </c>
      <c r="AA167" s="15">
        <v>0</v>
      </c>
      <c r="AB167" s="1">
        <v>0</v>
      </c>
      <c r="AC167" s="1">
        <v>0</v>
      </c>
      <c r="AD167" s="1">
        <v>170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f t="shared" si="9"/>
        <v>170</v>
      </c>
      <c r="AM167" s="1">
        <v>0</v>
      </c>
      <c r="AN167" s="1">
        <f t="shared" si="10"/>
        <v>170</v>
      </c>
      <c r="AO167" s="1">
        <f t="shared" si="11"/>
        <v>0</v>
      </c>
    </row>
    <row r="168" spans="1:41" x14ac:dyDescent="0.25">
      <c r="A168" s="12" t="s">
        <v>714</v>
      </c>
      <c r="B168" s="12"/>
      <c r="C168" s="12" t="s">
        <v>13</v>
      </c>
      <c r="D168" s="12" t="s">
        <v>716</v>
      </c>
      <c r="E168" s="13" t="s">
        <v>715</v>
      </c>
      <c r="F168" s="12" t="s">
        <v>29</v>
      </c>
      <c r="G168" s="12">
        <v>230</v>
      </c>
      <c r="H168" s="12">
        <v>230</v>
      </c>
      <c r="I168" s="12">
        <v>230</v>
      </c>
      <c r="J168" s="12">
        <v>0</v>
      </c>
      <c r="K168" s="12">
        <v>0</v>
      </c>
      <c r="L168" s="12">
        <v>0.17</v>
      </c>
      <c r="M168" s="12" t="s">
        <v>20</v>
      </c>
      <c r="N168" s="9">
        <v>0</v>
      </c>
      <c r="O168" s="9">
        <v>0</v>
      </c>
      <c r="P168" s="9">
        <v>0</v>
      </c>
      <c r="Q168" s="9">
        <v>230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f t="shared" si="8"/>
        <v>230</v>
      </c>
      <c r="Y168" s="1">
        <v>430100.23370500002</v>
      </c>
      <c r="Z168" s="1">
        <v>433802.54468699999</v>
      </c>
      <c r="AA168" s="15">
        <v>0</v>
      </c>
      <c r="AB168" s="1">
        <v>0</v>
      </c>
      <c r="AC168" s="1">
        <v>0</v>
      </c>
      <c r="AD168" s="1">
        <v>230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f t="shared" si="9"/>
        <v>230</v>
      </c>
      <c r="AM168" s="1">
        <v>0</v>
      </c>
      <c r="AN168" s="1">
        <f t="shared" si="10"/>
        <v>230</v>
      </c>
      <c r="AO168" s="1">
        <f t="shared" si="11"/>
        <v>0</v>
      </c>
    </row>
    <row r="169" spans="1:41" x14ac:dyDescent="0.25">
      <c r="A169" s="12" t="s">
        <v>856</v>
      </c>
      <c r="B169" s="12"/>
      <c r="C169" s="12" t="s">
        <v>13</v>
      </c>
      <c r="D169" s="12" t="s">
        <v>858</v>
      </c>
      <c r="E169" s="13" t="s">
        <v>857</v>
      </c>
      <c r="F169" s="12" t="s">
        <v>174</v>
      </c>
      <c r="G169" s="12">
        <v>8</v>
      </c>
      <c r="H169" s="12">
        <v>8</v>
      </c>
      <c r="I169" s="12">
        <v>8</v>
      </c>
      <c r="J169" s="12">
        <v>0</v>
      </c>
      <c r="K169" s="12">
        <v>0</v>
      </c>
      <c r="L169" s="12">
        <v>0.41</v>
      </c>
      <c r="M169" s="12" t="s">
        <v>383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2</v>
      </c>
      <c r="U169" s="9">
        <v>6</v>
      </c>
      <c r="V169" s="9">
        <v>0</v>
      </c>
      <c r="W169" s="9">
        <v>0</v>
      </c>
      <c r="X169" s="9">
        <f t="shared" si="8"/>
        <v>8</v>
      </c>
      <c r="Y169" s="1">
        <v>439490.13451499998</v>
      </c>
      <c r="Z169" s="1">
        <v>427225.127874</v>
      </c>
      <c r="AA169" s="15">
        <v>0</v>
      </c>
      <c r="AB169" s="1">
        <v>0</v>
      </c>
      <c r="AC169" s="1">
        <v>0</v>
      </c>
      <c r="AD169" s="1">
        <v>8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f t="shared" si="9"/>
        <v>8</v>
      </c>
      <c r="AM169" s="1">
        <v>0</v>
      </c>
      <c r="AN169" s="1">
        <f t="shared" si="10"/>
        <v>8</v>
      </c>
      <c r="AO169" s="1">
        <f t="shared" si="11"/>
        <v>0</v>
      </c>
    </row>
    <row r="170" spans="1:41" x14ac:dyDescent="0.25">
      <c r="A170" s="12" t="s">
        <v>859</v>
      </c>
      <c r="B170" s="12"/>
      <c r="C170" s="12" t="s">
        <v>13</v>
      </c>
      <c r="D170" s="12" t="s">
        <v>861</v>
      </c>
      <c r="E170" s="13" t="s">
        <v>860</v>
      </c>
      <c r="F170" s="12" t="s">
        <v>29</v>
      </c>
      <c r="G170" s="12">
        <v>9</v>
      </c>
      <c r="H170" s="12">
        <v>9</v>
      </c>
      <c r="I170" s="12">
        <v>9</v>
      </c>
      <c r="J170" s="12">
        <v>0</v>
      </c>
      <c r="K170" s="12">
        <v>0</v>
      </c>
      <c r="L170" s="12">
        <v>0.18</v>
      </c>
      <c r="M170" s="12" t="s">
        <v>20</v>
      </c>
      <c r="N170" s="9">
        <v>0</v>
      </c>
      <c r="O170" s="9">
        <v>9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f t="shared" si="8"/>
        <v>9</v>
      </c>
      <c r="Y170" s="1">
        <v>430087</v>
      </c>
      <c r="Z170" s="1">
        <v>433736</v>
      </c>
      <c r="AA170" s="15">
        <v>0</v>
      </c>
      <c r="AB170" s="1">
        <v>0</v>
      </c>
      <c r="AC170" s="1">
        <v>0</v>
      </c>
      <c r="AD170" s="1">
        <v>9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f t="shared" si="9"/>
        <v>9</v>
      </c>
      <c r="AM170" s="1">
        <v>0</v>
      </c>
      <c r="AN170" s="1">
        <f t="shared" si="10"/>
        <v>9</v>
      </c>
      <c r="AO170" s="1">
        <f t="shared" si="11"/>
        <v>0</v>
      </c>
    </row>
    <row r="171" spans="1:41" x14ac:dyDescent="0.25">
      <c r="A171" s="12" t="s">
        <v>1014</v>
      </c>
      <c r="B171" s="12"/>
      <c r="C171" s="12" t="s">
        <v>13</v>
      </c>
      <c r="D171" s="12" t="s">
        <v>1016</v>
      </c>
      <c r="E171" s="13" t="s">
        <v>1015</v>
      </c>
      <c r="F171" s="12" t="s">
        <v>124</v>
      </c>
      <c r="G171" s="12">
        <v>19</v>
      </c>
      <c r="H171" s="12">
        <v>19</v>
      </c>
      <c r="I171" s="12">
        <v>19</v>
      </c>
      <c r="J171" s="12">
        <v>0</v>
      </c>
      <c r="K171" s="12">
        <v>0</v>
      </c>
      <c r="L171" s="12">
        <v>0.16</v>
      </c>
      <c r="M171" s="12" t="s">
        <v>164</v>
      </c>
      <c r="N171" s="9">
        <v>4</v>
      </c>
      <c r="O171" s="9">
        <v>14</v>
      </c>
      <c r="P171" s="9">
        <v>1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f t="shared" si="8"/>
        <v>19</v>
      </c>
      <c r="Y171" s="1">
        <v>421039</v>
      </c>
      <c r="Z171" s="1">
        <v>434373</v>
      </c>
      <c r="AA171" s="15">
        <v>0</v>
      </c>
      <c r="AB171" s="1">
        <v>0</v>
      </c>
      <c r="AC171" s="1">
        <v>0</v>
      </c>
      <c r="AD171" s="1">
        <v>19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f t="shared" si="9"/>
        <v>19</v>
      </c>
      <c r="AM171" s="1">
        <v>0</v>
      </c>
      <c r="AN171" s="1">
        <f t="shared" si="10"/>
        <v>19</v>
      </c>
      <c r="AO171" s="1">
        <f t="shared" si="11"/>
        <v>0</v>
      </c>
    </row>
    <row r="172" spans="1:41" x14ac:dyDescent="0.25">
      <c r="A172" s="12" t="s">
        <v>862</v>
      </c>
      <c r="B172" s="12"/>
      <c r="C172" s="12" t="s">
        <v>13</v>
      </c>
      <c r="D172" s="12" t="s">
        <v>864</v>
      </c>
      <c r="E172" s="13" t="s">
        <v>863</v>
      </c>
      <c r="F172" s="12" t="s">
        <v>19</v>
      </c>
      <c r="G172" s="12">
        <v>384</v>
      </c>
      <c r="H172" s="12">
        <v>384</v>
      </c>
      <c r="I172" s="12">
        <v>384</v>
      </c>
      <c r="J172" s="12">
        <v>0</v>
      </c>
      <c r="K172" s="12">
        <v>0</v>
      </c>
      <c r="L172" s="12">
        <v>0.81</v>
      </c>
      <c r="M172" s="12" t="s">
        <v>20</v>
      </c>
      <c r="N172" s="9">
        <v>199</v>
      </c>
      <c r="O172" s="9">
        <v>129</v>
      </c>
      <c r="P172" s="9">
        <v>56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f t="shared" si="8"/>
        <v>384</v>
      </c>
      <c r="Y172" s="1">
        <v>428661</v>
      </c>
      <c r="Z172" s="1">
        <v>433283</v>
      </c>
      <c r="AA172" s="15">
        <v>0</v>
      </c>
      <c r="AB172" s="1">
        <v>0</v>
      </c>
      <c r="AC172" s="1">
        <v>0</v>
      </c>
      <c r="AD172" s="1">
        <v>384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f t="shared" si="9"/>
        <v>384</v>
      </c>
      <c r="AM172" s="1">
        <v>0</v>
      </c>
      <c r="AN172" s="1">
        <f t="shared" si="10"/>
        <v>384</v>
      </c>
      <c r="AO172" s="1">
        <f t="shared" si="11"/>
        <v>0</v>
      </c>
    </row>
    <row r="173" spans="1:41" x14ac:dyDescent="0.25">
      <c r="A173" s="12" t="s">
        <v>727</v>
      </c>
      <c r="B173" s="12"/>
      <c r="C173" s="12" t="s">
        <v>13</v>
      </c>
      <c r="D173" s="12" t="s">
        <v>729</v>
      </c>
      <c r="E173" s="13" t="s">
        <v>728</v>
      </c>
      <c r="F173" s="12" t="s">
        <v>139</v>
      </c>
      <c r="G173" s="12">
        <v>50</v>
      </c>
      <c r="H173" s="12">
        <v>50</v>
      </c>
      <c r="I173" s="12">
        <v>50</v>
      </c>
      <c r="J173" s="12">
        <v>0</v>
      </c>
      <c r="K173" s="12">
        <v>0</v>
      </c>
      <c r="L173" s="12">
        <v>0.86</v>
      </c>
      <c r="M173" s="12" t="s">
        <v>140</v>
      </c>
      <c r="N173" s="9">
        <v>10</v>
      </c>
      <c r="O173" s="9">
        <v>36</v>
      </c>
      <c r="P173" s="9">
        <v>4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f t="shared" si="8"/>
        <v>50</v>
      </c>
      <c r="Y173" s="1">
        <v>428687.86971599999</v>
      </c>
      <c r="Z173" s="1">
        <v>436432.076886</v>
      </c>
      <c r="AA173" s="15">
        <v>0</v>
      </c>
      <c r="AB173" s="1">
        <v>0</v>
      </c>
      <c r="AC173" s="1">
        <v>0</v>
      </c>
      <c r="AD173" s="1">
        <v>50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f t="shared" si="9"/>
        <v>50</v>
      </c>
      <c r="AM173" s="1">
        <v>0</v>
      </c>
      <c r="AN173" s="1">
        <f t="shared" si="10"/>
        <v>50</v>
      </c>
      <c r="AO173" s="1">
        <f t="shared" si="11"/>
        <v>0</v>
      </c>
    </row>
    <row r="174" spans="1:41" x14ac:dyDescent="0.25">
      <c r="A174" s="12" t="s">
        <v>865</v>
      </c>
      <c r="B174" s="12"/>
      <c r="C174" s="12" t="s">
        <v>13</v>
      </c>
      <c r="D174" s="12" t="s">
        <v>867</v>
      </c>
      <c r="E174" s="13" t="s">
        <v>866</v>
      </c>
      <c r="F174" s="12" t="s">
        <v>90</v>
      </c>
      <c r="G174" s="12">
        <v>6</v>
      </c>
      <c r="H174" s="12">
        <v>6</v>
      </c>
      <c r="I174" s="12">
        <v>6</v>
      </c>
      <c r="J174" s="12">
        <v>0</v>
      </c>
      <c r="K174" s="12">
        <v>0</v>
      </c>
      <c r="L174" s="12">
        <v>0.04</v>
      </c>
      <c r="M174" s="12" t="s">
        <v>106</v>
      </c>
      <c r="N174" s="9">
        <v>5</v>
      </c>
      <c r="O174" s="9">
        <v>1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f t="shared" si="8"/>
        <v>6</v>
      </c>
      <c r="Y174" s="1">
        <v>426457.254763</v>
      </c>
      <c r="Z174" s="1">
        <v>427783.60604599997</v>
      </c>
      <c r="AA174" s="15">
        <v>0</v>
      </c>
      <c r="AB174" s="1">
        <v>0</v>
      </c>
      <c r="AC174" s="1">
        <v>0</v>
      </c>
      <c r="AD174" s="1">
        <v>6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f t="shared" si="9"/>
        <v>6</v>
      </c>
      <c r="AM174" s="1">
        <v>0</v>
      </c>
      <c r="AN174" s="1">
        <f t="shared" si="10"/>
        <v>6</v>
      </c>
      <c r="AO174" s="1">
        <f t="shared" si="11"/>
        <v>0</v>
      </c>
    </row>
    <row r="175" spans="1:41" x14ac:dyDescent="0.25">
      <c r="A175" s="12" t="s">
        <v>730</v>
      </c>
      <c r="B175" s="12"/>
      <c r="C175" s="12" t="s">
        <v>13</v>
      </c>
      <c r="D175" s="12" t="s">
        <v>732</v>
      </c>
      <c r="E175" s="13" t="s">
        <v>731</v>
      </c>
      <c r="F175" s="12" t="s">
        <v>29</v>
      </c>
      <c r="G175" s="12">
        <v>287</v>
      </c>
      <c r="H175" s="12">
        <v>287</v>
      </c>
      <c r="I175" s="12">
        <v>287</v>
      </c>
      <c r="J175" s="12">
        <v>0</v>
      </c>
      <c r="K175" s="12">
        <v>0</v>
      </c>
      <c r="L175" s="12">
        <v>0.48</v>
      </c>
      <c r="M175" s="12" t="s">
        <v>20</v>
      </c>
      <c r="N175" s="9">
        <v>256</v>
      </c>
      <c r="O175" s="9">
        <v>0</v>
      </c>
      <c r="P175" s="9">
        <v>31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f t="shared" si="8"/>
        <v>287</v>
      </c>
      <c r="Y175" s="1">
        <v>430130.98200000002</v>
      </c>
      <c r="Z175" s="1">
        <v>433893.60097600002</v>
      </c>
      <c r="AA175" s="15">
        <v>0</v>
      </c>
      <c r="AB175" s="1">
        <v>0</v>
      </c>
      <c r="AC175" s="1">
        <v>0</v>
      </c>
      <c r="AD175" s="1">
        <v>287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f t="shared" si="9"/>
        <v>287</v>
      </c>
      <c r="AM175" s="1">
        <v>0</v>
      </c>
      <c r="AN175" s="1">
        <f t="shared" si="10"/>
        <v>287</v>
      </c>
      <c r="AO175" s="1">
        <f t="shared" si="11"/>
        <v>0</v>
      </c>
    </row>
    <row r="176" spans="1:41" x14ac:dyDescent="0.25">
      <c r="A176" s="12" t="s">
        <v>733</v>
      </c>
      <c r="B176" s="12"/>
      <c r="C176" s="12" t="s">
        <v>13</v>
      </c>
      <c r="D176" s="12" t="s">
        <v>735</v>
      </c>
      <c r="E176" s="13" t="s">
        <v>734</v>
      </c>
      <c r="F176" s="12" t="s">
        <v>139</v>
      </c>
      <c r="G176" s="12">
        <v>14</v>
      </c>
      <c r="H176" s="12">
        <v>14</v>
      </c>
      <c r="I176" s="12">
        <v>14</v>
      </c>
      <c r="J176" s="12">
        <v>0</v>
      </c>
      <c r="K176" s="12">
        <v>0</v>
      </c>
      <c r="L176" s="12">
        <v>0.44</v>
      </c>
      <c r="M176" s="12" t="s">
        <v>274</v>
      </c>
      <c r="N176" s="9">
        <v>3</v>
      </c>
      <c r="O176" s="9">
        <v>11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f t="shared" si="8"/>
        <v>14</v>
      </c>
      <c r="Y176" s="1">
        <v>430324.75598999998</v>
      </c>
      <c r="Z176" s="1">
        <v>438778.89171200001</v>
      </c>
      <c r="AA176" s="15">
        <v>0</v>
      </c>
      <c r="AB176" s="1">
        <v>0</v>
      </c>
      <c r="AC176" s="1">
        <v>0</v>
      </c>
      <c r="AD176" s="1">
        <v>14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f t="shared" si="9"/>
        <v>14</v>
      </c>
      <c r="AM176" s="1">
        <v>0</v>
      </c>
      <c r="AN176" s="1">
        <f t="shared" si="10"/>
        <v>14</v>
      </c>
      <c r="AO176" s="1">
        <f t="shared" si="11"/>
        <v>0</v>
      </c>
    </row>
    <row r="177" spans="1:41" x14ac:dyDescent="0.25">
      <c r="A177" s="12" t="s">
        <v>736</v>
      </c>
      <c r="B177" s="12"/>
      <c r="C177" s="12" t="s">
        <v>13</v>
      </c>
      <c r="D177" s="12" t="s">
        <v>738</v>
      </c>
      <c r="E177" s="13" t="s">
        <v>737</v>
      </c>
      <c r="F177" s="12" t="s">
        <v>110</v>
      </c>
      <c r="G177" s="12">
        <v>5</v>
      </c>
      <c r="H177" s="12">
        <v>5</v>
      </c>
      <c r="I177" s="12">
        <v>5</v>
      </c>
      <c r="J177" s="12">
        <v>0</v>
      </c>
      <c r="K177" s="12">
        <v>0</v>
      </c>
      <c r="L177" s="12">
        <v>0.02</v>
      </c>
      <c r="M177" s="12" t="s">
        <v>116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5</v>
      </c>
      <c r="X177" s="9">
        <f t="shared" si="8"/>
        <v>5</v>
      </c>
      <c r="Y177" s="1">
        <v>426317.85518000001</v>
      </c>
      <c r="Z177" s="1">
        <v>435477.76208000001</v>
      </c>
      <c r="AA177" s="15">
        <v>0</v>
      </c>
      <c r="AB177" s="1">
        <v>0</v>
      </c>
      <c r="AC177" s="1">
        <v>0</v>
      </c>
      <c r="AD177" s="1">
        <v>5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f t="shared" si="9"/>
        <v>5</v>
      </c>
      <c r="AM177" s="1">
        <v>0</v>
      </c>
      <c r="AN177" s="1">
        <f t="shared" si="10"/>
        <v>5</v>
      </c>
      <c r="AO177" s="1">
        <f t="shared" si="11"/>
        <v>0</v>
      </c>
    </row>
    <row r="178" spans="1:41" x14ac:dyDescent="0.25">
      <c r="A178" s="12" t="s">
        <v>739</v>
      </c>
      <c r="B178" s="12"/>
      <c r="C178" s="12" t="s">
        <v>13</v>
      </c>
      <c r="D178" s="12" t="s">
        <v>741</v>
      </c>
      <c r="E178" s="13" t="s">
        <v>740</v>
      </c>
      <c r="F178" s="12" t="s">
        <v>110</v>
      </c>
      <c r="G178" s="12">
        <v>9</v>
      </c>
      <c r="H178" s="12">
        <v>9</v>
      </c>
      <c r="I178" s="12">
        <v>9</v>
      </c>
      <c r="J178" s="12">
        <v>0</v>
      </c>
      <c r="K178" s="12">
        <v>0</v>
      </c>
      <c r="L178" s="12">
        <v>0.05</v>
      </c>
      <c r="M178" s="12" t="s">
        <v>111</v>
      </c>
      <c r="N178" s="9">
        <v>8</v>
      </c>
      <c r="O178" s="9">
        <v>1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f t="shared" si="8"/>
        <v>9</v>
      </c>
      <c r="Y178" s="1">
        <v>427595.54782400001</v>
      </c>
      <c r="Z178" s="1">
        <v>433822.043037</v>
      </c>
      <c r="AA178" s="15">
        <v>0</v>
      </c>
      <c r="AB178" s="1">
        <v>0</v>
      </c>
      <c r="AC178" s="1">
        <v>0</v>
      </c>
      <c r="AD178" s="1">
        <v>9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f t="shared" si="9"/>
        <v>9</v>
      </c>
      <c r="AM178" s="1">
        <v>0</v>
      </c>
      <c r="AN178" s="1">
        <f t="shared" si="10"/>
        <v>9</v>
      </c>
      <c r="AO178" s="1">
        <f t="shared" si="11"/>
        <v>0</v>
      </c>
    </row>
    <row r="179" spans="1:41" x14ac:dyDescent="0.25">
      <c r="A179" s="12" t="s">
        <v>868</v>
      </c>
      <c r="B179" s="12"/>
      <c r="C179" s="12" t="s">
        <v>13</v>
      </c>
      <c r="D179" s="12" t="s">
        <v>870</v>
      </c>
      <c r="E179" s="13" t="s">
        <v>869</v>
      </c>
      <c r="F179" s="12" t="s">
        <v>29</v>
      </c>
      <c r="G179" s="12">
        <v>103</v>
      </c>
      <c r="H179" s="12">
        <v>103</v>
      </c>
      <c r="I179" s="12">
        <v>103</v>
      </c>
      <c r="J179" s="12">
        <v>0</v>
      </c>
      <c r="K179" s="12">
        <v>0</v>
      </c>
      <c r="L179" s="12">
        <v>0.14000000000000001</v>
      </c>
      <c r="M179" s="12" t="s">
        <v>20</v>
      </c>
      <c r="N179" s="9">
        <v>103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f t="shared" si="8"/>
        <v>103</v>
      </c>
      <c r="Y179" s="1">
        <v>429761.96855500003</v>
      </c>
      <c r="Z179" s="1">
        <v>433719.45377099997</v>
      </c>
      <c r="AA179" s="15">
        <v>0</v>
      </c>
      <c r="AB179" s="1">
        <v>0</v>
      </c>
      <c r="AC179" s="1">
        <v>0</v>
      </c>
      <c r="AD179" s="1">
        <v>103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f t="shared" si="9"/>
        <v>103</v>
      </c>
      <c r="AM179" s="1">
        <v>0</v>
      </c>
      <c r="AN179" s="1">
        <f t="shared" si="10"/>
        <v>103</v>
      </c>
      <c r="AO179" s="1">
        <f t="shared" si="11"/>
        <v>0</v>
      </c>
    </row>
    <row r="180" spans="1:41" x14ac:dyDescent="0.25">
      <c r="A180" s="12" t="s">
        <v>754</v>
      </c>
      <c r="B180" s="12" t="s">
        <v>757</v>
      </c>
      <c r="C180" s="12" t="s">
        <v>13</v>
      </c>
      <c r="D180" s="12" t="s">
        <v>756</v>
      </c>
      <c r="E180" s="13" t="s">
        <v>755</v>
      </c>
      <c r="F180" s="12" t="s">
        <v>16</v>
      </c>
      <c r="G180" s="12">
        <v>5</v>
      </c>
      <c r="H180" s="12">
        <v>5</v>
      </c>
      <c r="I180" s="12">
        <v>5</v>
      </c>
      <c r="J180" s="12">
        <v>0</v>
      </c>
      <c r="K180" s="12">
        <v>0</v>
      </c>
      <c r="L180" s="12">
        <v>0.06</v>
      </c>
      <c r="M180" s="12" t="s">
        <v>17</v>
      </c>
      <c r="N180" s="9">
        <v>5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f t="shared" si="8"/>
        <v>5</v>
      </c>
      <c r="Y180" s="1">
        <v>429016.13047400001</v>
      </c>
      <c r="Z180" s="1">
        <v>431782.81505400001</v>
      </c>
      <c r="AA180" s="15">
        <v>0</v>
      </c>
      <c r="AB180" s="1">
        <v>0</v>
      </c>
      <c r="AC180" s="1">
        <v>0</v>
      </c>
      <c r="AD180" s="1">
        <v>5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f t="shared" si="9"/>
        <v>5</v>
      </c>
      <c r="AM180" s="1">
        <v>0</v>
      </c>
      <c r="AN180" s="1">
        <f t="shared" si="10"/>
        <v>5</v>
      </c>
      <c r="AO180" s="1">
        <f t="shared" si="11"/>
        <v>0</v>
      </c>
    </row>
    <row r="181" spans="1:41" x14ac:dyDescent="0.25">
      <c r="A181" s="12" t="s">
        <v>758</v>
      </c>
      <c r="B181" s="12"/>
      <c r="C181" s="12" t="s">
        <v>13</v>
      </c>
      <c r="D181" s="12" t="s">
        <v>760</v>
      </c>
      <c r="E181" s="13" t="s">
        <v>759</v>
      </c>
      <c r="F181" s="12" t="s">
        <v>29</v>
      </c>
      <c r="G181" s="12">
        <v>17</v>
      </c>
      <c r="H181" s="12">
        <v>17</v>
      </c>
      <c r="I181" s="12">
        <v>17</v>
      </c>
      <c r="J181" s="12">
        <v>0</v>
      </c>
      <c r="K181" s="12">
        <v>0</v>
      </c>
      <c r="L181" s="12">
        <v>0.21</v>
      </c>
      <c r="M181" s="12" t="s">
        <v>20</v>
      </c>
      <c r="N181" s="9">
        <v>12</v>
      </c>
      <c r="O181" s="9">
        <v>5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f t="shared" si="8"/>
        <v>17</v>
      </c>
      <c r="Y181" s="1">
        <v>430667.15658200003</v>
      </c>
      <c r="Z181" s="1">
        <v>433765.799405</v>
      </c>
      <c r="AA181" s="15">
        <v>0</v>
      </c>
      <c r="AB181" s="1">
        <v>0</v>
      </c>
      <c r="AC181" s="1">
        <v>0</v>
      </c>
      <c r="AD181" s="1">
        <v>17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f t="shared" si="9"/>
        <v>17</v>
      </c>
      <c r="AM181" s="1">
        <v>0</v>
      </c>
      <c r="AN181" s="1">
        <f t="shared" si="10"/>
        <v>17</v>
      </c>
      <c r="AO181" s="1">
        <f t="shared" si="11"/>
        <v>0</v>
      </c>
    </row>
    <row r="182" spans="1:41" x14ac:dyDescent="0.25">
      <c r="A182" s="12" t="s">
        <v>761</v>
      </c>
      <c r="B182" s="12"/>
      <c r="C182" s="12" t="s">
        <v>13</v>
      </c>
      <c r="D182" s="12" t="s">
        <v>763</v>
      </c>
      <c r="E182" s="13" t="s">
        <v>762</v>
      </c>
      <c r="F182" s="12" t="s">
        <v>27</v>
      </c>
      <c r="G182" s="12">
        <v>22</v>
      </c>
      <c r="H182" s="12">
        <v>22</v>
      </c>
      <c r="I182" s="12">
        <v>22</v>
      </c>
      <c r="J182" s="12">
        <v>0</v>
      </c>
      <c r="K182" s="12">
        <v>0</v>
      </c>
      <c r="L182" s="12">
        <v>0.39</v>
      </c>
      <c r="M182" s="12" t="s">
        <v>28</v>
      </c>
      <c r="N182" s="9">
        <v>0</v>
      </c>
      <c r="O182" s="9">
        <v>0</v>
      </c>
      <c r="P182" s="9">
        <v>0</v>
      </c>
      <c r="Q182" s="9">
        <v>22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f t="shared" si="8"/>
        <v>22</v>
      </c>
      <c r="Y182" s="1">
        <v>420522.98668500001</v>
      </c>
      <c r="Z182" s="1">
        <v>445424.62222999998</v>
      </c>
      <c r="AA182" s="15">
        <v>0</v>
      </c>
      <c r="AB182" s="1">
        <v>0</v>
      </c>
      <c r="AC182" s="1">
        <v>0</v>
      </c>
      <c r="AD182" s="1">
        <v>22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f t="shared" si="9"/>
        <v>22</v>
      </c>
      <c r="AM182" s="1">
        <v>0</v>
      </c>
      <c r="AN182" s="1">
        <f t="shared" si="10"/>
        <v>22</v>
      </c>
      <c r="AO182" s="1">
        <f t="shared" si="11"/>
        <v>0</v>
      </c>
    </row>
    <row r="183" spans="1:41" x14ac:dyDescent="0.25">
      <c r="A183" s="12" t="s">
        <v>764</v>
      </c>
      <c r="B183" s="12"/>
      <c r="C183" s="12" t="s">
        <v>13</v>
      </c>
      <c r="D183" s="12" t="s">
        <v>766</v>
      </c>
      <c r="E183" s="13" t="s">
        <v>765</v>
      </c>
      <c r="F183" s="12" t="s">
        <v>110</v>
      </c>
      <c r="G183" s="12">
        <v>11</v>
      </c>
      <c r="H183" s="12">
        <v>11</v>
      </c>
      <c r="I183" s="12">
        <v>11</v>
      </c>
      <c r="J183" s="12">
        <v>0</v>
      </c>
      <c r="K183" s="12">
        <v>0</v>
      </c>
      <c r="L183" s="12">
        <v>0.14000000000000001</v>
      </c>
      <c r="M183" s="12" t="s">
        <v>116</v>
      </c>
      <c r="N183" s="9">
        <v>0</v>
      </c>
      <c r="O183" s="9">
        <v>0</v>
      </c>
      <c r="P183" s="9">
        <v>0</v>
      </c>
      <c r="Q183" s="9">
        <v>11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f t="shared" si="8"/>
        <v>11</v>
      </c>
      <c r="Y183" s="1">
        <v>427740.07500000001</v>
      </c>
      <c r="Z183" s="1">
        <v>434722.63605299999</v>
      </c>
      <c r="AA183" s="15">
        <v>0</v>
      </c>
      <c r="AB183" s="1">
        <v>0</v>
      </c>
      <c r="AC183" s="1">
        <v>0</v>
      </c>
      <c r="AD183" s="1">
        <v>11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f t="shared" si="9"/>
        <v>11</v>
      </c>
      <c r="AM183" s="1">
        <v>0</v>
      </c>
      <c r="AN183" s="1">
        <f t="shared" si="10"/>
        <v>11</v>
      </c>
      <c r="AO183" s="1">
        <f t="shared" si="11"/>
        <v>0</v>
      </c>
    </row>
    <row r="184" spans="1:41" x14ac:dyDescent="0.25">
      <c r="A184" s="12" t="s">
        <v>871</v>
      </c>
      <c r="B184" s="12"/>
      <c r="C184" s="12" t="s">
        <v>13</v>
      </c>
      <c r="D184" s="12" t="s">
        <v>873</v>
      </c>
      <c r="E184" s="13" t="s">
        <v>872</v>
      </c>
      <c r="F184" s="12" t="s">
        <v>69</v>
      </c>
      <c r="G184" s="12">
        <v>6</v>
      </c>
      <c r="H184" s="12">
        <v>6</v>
      </c>
      <c r="I184" s="12">
        <v>6</v>
      </c>
      <c r="J184" s="12">
        <v>0</v>
      </c>
      <c r="K184" s="12">
        <v>0</v>
      </c>
      <c r="L184" s="12">
        <v>0.17</v>
      </c>
      <c r="M184" s="12" t="s">
        <v>180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4</v>
      </c>
      <c r="T184" s="9">
        <v>2</v>
      </c>
      <c r="U184" s="9">
        <v>0</v>
      </c>
      <c r="V184" s="9">
        <v>0</v>
      </c>
      <c r="W184" s="9">
        <v>0</v>
      </c>
      <c r="X184" s="9">
        <f t="shared" si="8"/>
        <v>6</v>
      </c>
      <c r="Y184" s="1">
        <v>434994.951046</v>
      </c>
      <c r="Z184" s="1">
        <v>435844.50458900002</v>
      </c>
      <c r="AA184" s="15">
        <v>0</v>
      </c>
      <c r="AB184" s="1">
        <v>0</v>
      </c>
      <c r="AC184" s="1">
        <v>0</v>
      </c>
      <c r="AD184" s="1">
        <v>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f t="shared" si="9"/>
        <v>6</v>
      </c>
      <c r="AM184" s="1">
        <v>0</v>
      </c>
      <c r="AN184" s="1">
        <f t="shared" si="10"/>
        <v>6</v>
      </c>
      <c r="AO184" s="1">
        <f t="shared" si="11"/>
        <v>0</v>
      </c>
    </row>
    <row r="185" spans="1:41" x14ac:dyDescent="0.25">
      <c r="A185" s="12" t="s">
        <v>874</v>
      </c>
      <c r="B185" s="12"/>
      <c r="C185" s="12" t="s">
        <v>13</v>
      </c>
      <c r="D185" s="12" t="s">
        <v>876</v>
      </c>
      <c r="E185" s="13" t="s">
        <v>875</v>
      </c>
      <c r="F185" s="12" t="s">
        <v>174</v>
      </c>
      <c r="G185" s="12">
        <v>5</v>
      </c>
      <c r="H185" s="12">
        <v>5</v>
      </c>
      <c r="I185" s="12">
        <v>5</v>
      </c>
      <c r="J185" s="12">
        <v>0</v>
      </c>
      <c r="K185" s="12">
        <v>0</v>
      </c>
      <c r="L185" s="12">
        <v>0.19</v>
      </c>
      <c r="M185" s="12" t="s">
        <v>383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5</v>
      </c>
      <c r="U185" s="9">
        <v>0</v>
      </c>
      <c r="V185" s="9">
        <v>0</v>
      </c>
      <c r="W185" s="9">
        <v>0</v>
      </c>
      <c r="X185" s="9">
        <f t="shared" si="8"/>
        <v>5</v>
      </c>
      <c r="Y185" s="1">
        <v>441513.91950000002</v>
      </c>
      <c r="Z185" s="1">
        <v>430260.65191900003</v>
      </c>
      <c r="AA185" s="15">
        <v>0</v>
      </c>
      <c r="AB185" s="1">
        <v>0</v>
      </c>
      <c r="AC185" s="1">
        <v>0</v>
      </c>
      <c r="AD185" s="1">
        <v>5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f t="shared" si="9"/>
        <v>5</v>
      </c>
      <c r="AM185" s="1">
        <v>0</v>
      </c>
      <c r="AN185" s="1">
        <f t="shared" si="10"/>
        <v>5</v>
      </c>
      <c r="AO185" s="1">
        <f t="shared" si="11"/>
        <v>0</v>
      </c>
    </row>
    <row r="186" spans="1:41" x14ac:dyDescent="0.25">
      <c r="A186" s="12" t="s">
        <v>970</v>
      </c>
      <c r="B186" s="12"/>
      <c r="C186" s="12" t="s">
        <v>13</v>
      </c>
      <c r="D186" s="12" t="s">
        <v>972</v>
      </c>
      <c r="E186" s="13" t="s">
        <v>971</v>
      </c>
      <c r="F186" s="12" t="s">
        <v>110</v>
      </c>
      <c r="G186" s="12">
        <v>151</v>
      </c>
      <c r="H186" s="12">
        <v>151</v>
      </c>
      <c r="I186" s="12">
        <v>151</v>
      </c>
      <c r="J186" s="12">
        <v>0</v>
      </c>
      <c r="K186" s="12">
        <v>0</v>
      </c>
      <c r="L186" s="12">
        <v>1.01</v>
      </c>
      <c r="M186" s="12" t="s">
        <v>116</v>
      </c>
      <c r="N186" s="9">
        <v>78</v>
      </c>
      <c r="O186" s="9">
        <v>73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f t="shared" si="8"/>
        <v>151</v>
      </c>
      <c r="Y186" s="1">
        <v>425714</v>
      </c>
      <c r="Z186" s="1">
        <v>435531</v>
      </c>
      <c r="AA186" s="15">
        <v>0</v>
      </c>
      <c r="AB186" s="1">
        <v>0</v>
      </c>
      <c r="AC186" s="1">
        <v>0</v>
      </c>
      <c r="AD186" s="1">
        <v>151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f t="shared" si="9"/>
        <v>151</v>
      </c>
      <c r="AM186" s="1">
        <v>0</v>
      </c>
      <c r="AN186" s="1">
        <f t="shared" si="10"/>
        <v>151</v>
      </c>
      <c r="AO186" s="1">
        <f t="shared" si="11"/>
        <v>0</v>
      </c>
    </row>
    <row r="187" spans="1:41" x14ac:dyDescent="0.25">
      <c r="A187" s="12" t="s">
        <v>886</v>
      </c>
      <c r="B187" s="12"/>
      <c r="C187" s="12" t="s">
        <v>13</v>
      </c>
      <c r="D187" s="12" t="s">
        <v>888</v>
      </c>
      <c r="E187" s="13" t="s">
        <v>887</v>
      </c>
      <c r="F187" s="12" t="s">
        <v>27</v>
      </c>
      <c r="G187" s="12">
        <v>6</v>
      </c>
      <c r="H187" s="12">
        <v>6</v>
      </c>
      <c r="I187" s="12">
        <v>6</v>
      </c>
      <c r="J187" s="12">
        <v>0</v>
      </c>
      <c r="K187" s="12">
        <v>0</v>
      </c>
      <c r="L187" s="12">
        <v>0.02</v>
      </c>
      <c r="M187" s="12" t="s">
        <v>28</v>
      </c>
      <c r="N187" s="9">
        <v>5</v>
      </c>
      <c r="O187" s="9">
        <v>1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f t="shared" si="8"/>
        <v>6</v>
      </c>
      <c r="Y187" s="1">
        <v>420160</v>
      </c>
      <c r="Z187" s="1">
        <v>445536</v>
      </c>
      <c r="AA187" s="15">
        <v>0</v>
      </c>
      <c r="AB187" s="1">
        <v>0</v>
      </c>
      <c r="AC187" s="1">
        <v>0</v>
      </c>
      <c r="AD187" s="1">
        <v>6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f t="shared" si="9"/>
        <v>6</v>
      </c>
      <c r="AM187" s="1">
        <v>0</v>
      </c>
      <c r="AN187" s="1">
        <f t="shared" si="10"/>
        <v>6</v>
      </c>
      <c r="AO187" s="1">
        <f t="shared" si="11"/>
        <v>0</v>
      </c>
    </row>
    <row r="188" spans="1:41" x14ac:dyDescent="0.25">
      <c r="A188" s="12" t="s">
        <v>979</v>
      </c>
      <c r="B188" s="12"/>
      <c r="C188" s="12" t="s">
        <v>13</v>
      </c>
      <c r="D188" s="12" t="s">
        <v>981</v>
      </c>
      <c r="E188" s="13" t="s">
        <v>980</v>
      </c>
      <c r="F188" s="12" t="s">
        <v>139</v>
      </c>
      <c r="G188" s="12">
        <v>5</v>
      </c>
      <c r="H188" s="12">
        <v>5</v>
      </c>
      <c r="I188" s="12">
        <v>5</v>
      </c>
      <c r="J188" s="12">
        <v>0</v>
      </c>
      <c r="K188" s="12">
        <v>0</v>
      </c>
      <c r="L188" s="12">
        <v>0.11</v>
      </c>
      <c r="M188" s="12" t="s">
        <v>140</v>
      </c>
      <c r="N188" s="9">
        <v>5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f t="shared" si="8"/>
        <v>5</v>
      </c>
      <c r="Y188" s="1">
        <v>429983</v>
      </c>
      <c r="Z188" s="1">
        <v>435542</v>
      </c>
      <c r="AA188" s="15">
        <v>0</v>
      </c>
      <c r="AB188" s="1">
        <v>0</v>
      </c>
      <c r="AC188" s="1">
        <v>0</v>
      </c>
      <c r="AD188" s="1">
        <v>5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f t="shared" si="9"/>
        <v>5</v>
      </c>
      <c r="AM188" s="1">
        <v>0</v>
      </c>
      <c r="AN188" s="1">
        <f t="shared" si="10"/>
        <v>5</v>
      </c>
      <c r="AO188" s="1">
        <f t="shared" si="11"/>
        <v>0</v>
      </c>
    </row>
    <row r="189" spans="1:41" x14ac:dyDescent="0.25">
      <c r="A189" s="12" t="s">
        <v>889</v>
      </c>
      <c r="B189" s="12"/>
      <c r="C189" s="12" t="s">
        <v>13</v>
      </c>
      <c r="D189" s="12" t="s">
        <v>891</v>
      </c>
      <c r="E189" s="13" t="s">
        <v>890</v>
      </c>
      <c r="F189" s="12" t="s">
        <v>29</v>
      </c>
      <c r="G189" s="12">
        <v>67</v>
      </c>
      <c r="H189" s="12">
        <v>67</v>
      </c>
      <c r="I189" s="12">
        <v>67</v>
      </c>
      <c r="J189" s="12">
        <v>0</v>
      </c>
      <c r="K189" s="12">
        <v>0</v>
      </c>
      <c r="L189" s="12">
        <v>0.8</v>
      </c>
      <c r="M189" s="12" t="s">
        <v>47</v>
      </c>
      <c r="N189" s="9">
        <v>66</v>
      </c>
      <c r="O189" s="9">
        <v>1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f t="shared" si="8"/>
        <v>67</v>
      </c>
      <c r="Y189" s="1">
        <v>430124</v>
      </c>
      <c r="Z189" s="1">
        <v>432709</v>
      </c>
      <c r="AA189" s="15">
        <v>0</v>
      </c>
      <c r="AB189" s="1">
        <v>0</v>
      </c>
      <c r="AC189" s="1">
        <v>0</v>
      </c>
      <c r="AD189" s="1">
        <v>67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f t="shared" si="9"/>
        <v>67</v>
      </c>
      <c r="AM189" s="1">
        <v>0</v>
      </c>
      <c r="AN189" s="1">
        <f t="shared" si="10"/>
        <v>67</v>
      </c>
      <c r="AO189" s="1">
        <f t="shared" si="11"/>
        <v>0</v>
      </c>
    </row>
    <row r="190" spans="1:41" x14ac:dyDescent="0.25">
      <c r="A190" s="12" t="s">
        <v>982</v>
      </c>
      <c r="B190" s="12"/>
      <c r="C190" s="12" t="s">
        <v>13</v>
      </c>
      <c r="D190" s="12" t="s">
        <v>984</v>
      </c>
      <c r="E190" s="13" t="s">
        <v>983</v>
      </c>
      <c r="F190" s="12" t="s">
        <v>29</v>
      </c>
      <c r="G190" s="12">
        <v>7</v>
      </c>
      <c r="H190" s="12">
        <v>7</v>
      </c>
      <c r="I190" s="12">
        <v>7</v>
      </c>
      <c r="J190" s="12">
        <v>0</v>
      </c>
      <c r="K190" s="12">
        <v>0</v>
      </c>
      <c r="L190" s="12">
        <v>0.02</v>
      </c>
      <c r="M190" s="12" t="s">
        <v>20</v>
      </c>
      <c r="N190" s="9">
        <v>5</v>
      </c>
      <c r="O190" s="9">
        <v>2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f t="shared" si="8"/>
        <v>7</v>
      </c>
      <c r="Y190" s="1">
        <v>429610</v>
      </c>
      <c r="Z190" s="1">
        <v>433591</v>
      </c>
      <c r="AA190" s="15">
        <v>0</v>
      </c>
      <c r="AB190" s="1">
        <v>0</v>
      </c>
      <c r="AC190" s="1">
        <v>0</v>
      </c>
      <c r="AD190" s="1">
        <v>7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f t="shared" si="9"/>
        <v>7</v>
      </c>
      <c r="AM190" s="1">
        <v>0</v>
      </c>
      <c r="AN190" s="1">
        <f t="shared" si="10"/>
        <v>7</v>
      </c>
      <c r="AO190" s="1">
        <f t="shared" si="11"/>
        <v>0</v>
      </c>
    </row>
    <row r="191" spans="1:41" x14ac:dyDescent="0.25">
      <c r="A191" s="12" t="s">
        <v>892</v>
      </c>
      <c r="B191" s="12"/>
      <c r="C191" s="12" t="s">
        <v>13</v>
      </c>
      <c r="D191" s="12" t="s">
        <v>894</v>
      </c>
      <c r="E191" s="13" t="s">
        <v>893</v>
      </c>
      <c r="F191" s="12" t="s">
        <v>19</v>
      </c>
      <c r="G191" s="12">
        <v>58</v>
      </c>
      <c r="H191" s="12">
        <v>58</v>
      </c>
      <c r="I191" s="12">
        <v>58</v>
      </c>
      <c r="J191" s="12">
        <v>0</v>
      </c>
      <c r="K191" s="12">
        <v>0</v>
      </c>
      <c r="L191" s="12">
        <v>0.16</v>
      </c>
      <c r="M191" s="12" t="s">
        <v>20</v>
      </c>
      <c r="N191" s="9">
        <v>58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f t="shared" si="8"/>
        <v>58</v>
      </c>
      <c r="Y191" s="1">
        <v>428049</v>
      </c>
      <c r="Z191" s="1">
        <v>434579</v>
      </c>
      <c r="AA191" s="15">
        <v>0</v>
      </c>
      <c r="AB191" s="1">
        <v>0</v>
      </c>
      <c r="AC191" s="1">
        <v>0</v>
      </c>
      <c r="AD191" s="1">
        <v>58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f t="shared" si="9"/>
        <v>58</v>
      </c>
      <c r="AM191" s="1">
        <v>0</v>
      </c>
      <c r="AN191" s="1">
        <f t="shared" si="10"/>
        <v>58</v>
      </c>
      <c r="AO191" s="1">
        <f t="shared" si="11"/>
        <v>0</v>
      </c>
    </row>
    <row r="192" spans="1:41" x14ac:dyDescent="0.25">
      <c r="A192" s="12" t="s">
        <v>898</v>
      </c>
      <c r="B192" s="12" t="s">
        <v>793</v>
      </c>
      <c r="C192" s="12" t="s">
        <v>13</v>
      </c>
      <c r="D192" s="12" t="s">
        <v>985</v>
      </c>
      <c r="E192" s="13" t="s">
        <v>899</v>
      </c>
      <c r="F192" s="12" t="s">
        <v>139</v>
      </c>
      <c r="G192" s="12">
        <v>371</v>
      </c>
      <c r="H192" s="12">
        <v>371</v>
      </c>
      <c r="I192" s="12">
        <v>371</v>
      </c>
      <c r="J192" s="12">
        <v>0</v>
      </c>
      <c r="K192" s="12">
        <v>0</v>
      </c>
      <c r="L192" s="12">
        <v>1.1299999999999999</v>
      </c>
      <c r="M192" s="12" t="s">
        <v>140</v>
      </c>
      <c r="N192" s="9">
        <v>140</v>
      </c>
      <c r="O192" s="9">
        <v>176</v>
      </c>
      <c r="P192" s="9">
        <v>55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f t="shared" si="8"/>
        <v>371</v>
      </c>
      <c r="Y192" s="1">
        <v>430302</v>
      </c>
      <c r="Z192" s="1">
        <v>435443</v>
      </c>
      <c r="AA192" s="15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102</v>
      </c>
      <c r="AH192" s="1">
        <v>100</v>
      </c>
      <c r="AI192" s="1">
        <v>89</v>
      </c>
      <c r="AJ192" s="1">
        <v>80</v>
      </c>
      <c r="AK192" s="1">
        <v>0</v>
      </c>
      <c r="AL192" s="1">
        <f t="shared" si="9"/>
        <v>371</v>
      </c>
      <c r="AM192" s="1">
        <v>0</v>
      </c>
      <c r="AN192" s="1">
        <f t="shared" si="10"/>
        <v>371</v>
      </c>
      <c r="AO192" s="1">
        <f t="shared" si="11"/>
        <v>0</v>
      </c>
    </row>
    <row r="193" spans="1:41" x14ac:dyDescent="0.25">
      <c r="A193" s="12" t="s">
        <v>900</v>
      </c>
      <c r="B193" s="12"/>
      <c r="C193" s="12" t="s">
        <v>13</v>
      </c>
      <c r="D193" s="12" t="s">
        <v>902</v>
      </c>
      <c r="E193" s="13" t="s">
        <v>901</v>
      </c>
      <c r="F193" s="12" t="s">
        <v>124</v>
      </c>
      <c r="G193" s="12">
        <v>9</v>
      </c>
      <c r="H193" s="12">
        <v>9</v>
      </c>
      <c r="I193" s="12">
        <v>9</v>
      </c>
      <c r="J193" s="12">
        <v>0</v>
      </c>
      <c r="K193" s="12">
        <v>0</v>
      </c>
      <c r="L193" s="12">
        <v>0.24</v>
      </c>
      <c r="M193" s="12" t="s">
        <v>96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9</v>
      </c>
      <c r="U193" s="9">
        <v>0</v>
      </c>
      <c r="V193" s="9">
        <v>0</v>
      </c>
      <c r="W193" s="9">
        <v>0</v>
      </c>
      <c r="X193" s="9">
        <f t="shared" si="8"/>
        <v>9</v>
      </c>
      <c r="Y193" s="1">
        <v>426170</v>
      </c>
      <c r="Z193" s="1">
        <v>431607</v>
      </c>
      <c r="AA193" s="15">
        <v>0</v>
      </c>
      <c r="AB193" s="1">
        <v>0</v>
      </c>
      <c r="AC193" s="1">
        <v>0</v>
      </c>
      <c r="AD193" s="1">
        <v>9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f t="shared" si="9"/>
        <v>9</v>
      </c>
      <c r="AM193" s="1">
        <v>0</v>
      </c>
      <c r="AN193" s="1">
        <f t="shared" si="10"/>
        <v>9</v>
      </c>
      <c r="AO193" s="1">
        <f t="shared" si="11"/>
        <v>0</v>
      </c>
    </row>
    <row r="194" spans="1:41" x14ac:dyDescent="0.25">
      <c r="A194" s="12" t="s">
        <v>986</v>
      </c>
      <c r="B194" s="12"/>
      <c r="C194" s="12" t="s">
        <v>13</v>
      </c>
      <c r="D194" s="12" t="s">
        <v>988</v>
      </c>
      <c r="E194" s="13" t="s">
        <v>987</v>
      </c>
      <c r="F194" s="12" t="s">
        <v>139</v>
      </c>
      <c r="G194" s="12">
        <v>5</v>
      </c>
      <c r="H194" s="12">
        <v>5</v>
      </c>
      <c r="I194" s="12">
        <v>5</v>
      </c>
      <c r="J194" s="12">
        <v>0</v>
      </c>
      <c r="K194" s="12">
        <v>0</v>
      </c>
      <c r="L194" s="12">
        <v>0.04</v>
      </c>
      <c r="M194" s="12" t="s">
        <v>140</v>
      </c>
      <c r="N194" s="9">
        <v>3</v>
      </c>
      <c r="O194" s="9">
        <v>2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f t="shared" ref="X194:X257" si="12">SUM(N194:W194)</f>
        <v>5</v>
      </c>
      <c r="Y194" s="1">
        <v>430665</v>
      </c>
      <c r="Z194" s="1">
        <v>436585</v>
      </c>
      <c r="AA194" s="15">
        <v>0</v>
      </c>
      <c r="AB194" s="1">
        <v>0</v>
      </c>
      <c r="AC194" s="1">
        <v>0</v>
      </c>
      <c r="AD194" s="1">
        <v>5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f t="shared" ref="AL194:AL257" si="13">SUM(AB194:AK194)</f>
        <v>5</v>
      </c>
      <c r="AM194" s="1">
        <v>0</v>
      </c>
      <c r="AN194" s="1">
        <f t="shared" ref="AN194:AN257" si="14">AL194+AM194</f>
        <v>5</v>
      </c>
      <c r="AO194" s="1">
        <f t="shared" ref="AO194:AO257" si="15">AN194-(I194+J194)</f>
        <v>0</v>
      </c>
    </row>
    <row r="195" spans="1:41" x14ac:dyDescent="0.25">
      <c r="A195" s="12" t="s">
        <v>1017</v>
      </c>
      <c r="B195" s="12"/>
      <c r="C195" s="12" t="s">
        <v>13</v>
      </c>
      <c r="D195" s="12" t="s">
        <v>1019</v>
      </c>
      <c r="E195" s="13" t="s">
        <v>1018</v>
      </c>
      <c r="F195" s="12" t="s">
        <v>90</v>
      </c>
      <c r="G195" s="12">
        <v>22</v>
      </c>
      <c r="H195" s="12">
        <v>22</v>
      </c>
      <c r="I195" s="12">
        <v>22</v>
      </c>
      <c r="J195" s="12">
        <v>0</v>
      </c>
      <c r="K195" s="12">
        <v>0</v>
      </c>
      <c r="L195" s="12">
        <v>0.38</v>
      </c>
      <c r="M195" s="12" t="s">
        <v>106</v>
      </c>
      <c r="N195" s="9">
        <v>17</v>
      </c>
      <c r="O195" s="9">
        <v>5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f t="shared" si="12"/>
        <v>22</v>
      </c>
      <c r="Y195" s="1">
        <v>426285</v>
      </c>
      <c r="Z195" s="1">
        <v>427543</v>
      </c>
      <c r="AA195" s="15">
        <v>0</v>
      </c>
      <c r="AB195" s="1">
        <v>0</v>
      </c>
      <c r="AC195" s="1">
        <v>0</v>
      </c>
      <c r="AD195" s="1">
        <v>22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f t="shared" si="13"/>
        <v>22</v>
      </c>
      <c r="AM195" s="1">
        <v>0</v>
      </c>
      <c r="AN195" s="1">
        <f t="shared" si="14"/>
        <v>22</v>
      </c>
      <c r="AO195" s="1">
        <f t="shared" si="15"/>
        <v>0</v>
      </c>
    </row>
    <row r="196" spans="1:41" x14ac:dyDescent="0.25">
      <c r="A196" s="12" t="s">
        <v>992</v>
      </c>
      <c r="B196" s="12"/>
      <c r="C196" s="12" t="s">
        <v>13</v>
      </c>
      <c r="D196" s="12" t="s">
        <v>994</v>
      </c>
      <c r="E196" s="13" t="s">
        <v>993</v>
      </c>
      <c r="F196" s="12" t="s">
        <v>90</v>
      </c>
      <c r="G196" s="12">
        <v>8</v>
      </c>
      <c r="H196" s="12">
        <v>8</v>
      </c>
      <c r="I196" s="12">
        <v>8</v>
      </c>
      <c r="J196" s="12">
        <v>0</v>
      </c>
      <c r="K196" s="12">
        <v>0</v>
      </c>
      <c r="L196" s="12">
        <v>0.37</v>
      </c>
      <c r="M196" s="12" t="s">
        <v>100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4</v>
      </c>
      <c r="T196" s="9">
        <v>3</v>
      </c>
      <c r="U196" s="9">
        <v>1</v>
      </c>
      <c r="V196" s="9">
        <v>0</v>
      </c>
      <c r="W196" s="9">
        <v>0</v>
      </c>
      <c r="X196" s="9">
        <f t="shared" si="12"/>
        <v>8</v>
      </c>
      <c r="Y196" s="1">
        <v>423212</v>
      </c>
      <c r="Z196" s="1">
        <v>428433</v>
      </c>
      <c r="AA196" s="15">
        <v>0</v>
      </c>
      <c r="AB196" s="1">
        <v>0</v>
      </c>
      <c r="AC196" s="1">
        <v>0</v>
      </c>
      <c r="AD196" s="1">
        <v>8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f t="shared" si="13"/>
        <v>8</v>
      </c>
      <c r="AM196" s="1">
        <v>0</v>
      </c>
      <c r="AN196" s="1">
        <f t="shared" si="14"/>
        <v>8</v>
      </c>
      <c r="AO196" s="1">
        <f t="shared" si="15"/>
        <v>0</v>
      </c>
    </row>
    <row r="197" spans="1:41" x14ac:dyDescent="0.25">
      <c r="A197" s="12" t="s">
        <v>1020</v>
      </c>
      <c r="B197" s="12"/>
      <c r="C197" s="12" t="s">
        <v>13</v>
      </c>
      <c r="D197" s="12" t="s">
        <v>1022</v>
      </c>
      <c r="E197" s="13" t="s">
        <v>1021</v>
      </c>
      <c r="F197" s="12" t="s">
        <v>29</v>
      </c>
      <c r="G197" s="12">
        <v>18</v>
      </c>
      <c r="H197" s="12">
        <v>18</v>
      </c>
      <c r="I197" s="12">
        <v>18</v>
      </c>
      <c r="J197" s="12">
        <v>0</v>
      </c>
      <c r="K197" s="12">
        <v>0</v>
      </c>
      <c r="L197" s="12">
        <v>0.08</v>
      </c>
      <c r="M197" s="12" t="s">
        <v>20</v>
      </c>
      <c r="N197" s="9">
        <v>10</v>
      </c>
      <c r="O197" s="9">
        <v>7</v>
      </c>
      <c r="P197" s="9">
        <v>1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f t="shared" si="12"/>
        <v>18</v>
      </c>
      <c r="Y197" s="1">
        <v>430519</v>
      </c>
      <c r="Z197" s="1">
        <v>433464</v>
      </c>
      <c r="AA197" s="15">
        <v>0</v>
      </c>
      <c r="AB197" s="1">
        <v>0</v>
      </c>
      <c r="AC197" s="1">
        <v>0</v>
      </c>
      <c r="AD197" s="1">
        <v>18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f t="shared" si="13"/>
        <v>18</v>
      </c>
      <c r="AM197" s="1">
        <v>0</v>
      </c>
      <c r="AN197" s="1">
        <f t="shared" si="14"/>
        <v>18</v>
      </c>
      <c r="AO197" s="1">
        <f t="shared" si="15"/>
        <v>0</v>
      </c>
    </row>
    <row r="198" spans="1:41" x14ac:dyDescent="0.25">
      <c r="A198" s="12" t="s">
        <v>995</v>
      </c>
      <c r="B198" s="12"/>
      <c r="C198" s="12" t="s">
        <v>13</v>
      </c>
      <c r="D198" s="12" t="s">
        <v>997</v>
      </c>
      <c r="E198" s="13" t="s">
        <v>996</v>
      </c>
      <c r="F198" s="12" t="s">
        <v>110</v>
      </c>
      <c r="G198" s="12">
        <v>6</v>
      </c>
      <c r="H198" s="12">
        <v>6</v>
      </c>
      <c r="I198" s="12">
        <v>6</v>
      </c>
      <c r="J198" s="12">
        <v>0</v>
      </c>
      <c r="K198" s="12">
        <v>0</v>
      </c>
      <c r="L198" s="12">
        <v>7.0000000000000007E-2</v>
      </c>
      <c r="M198" s="12" t="s">
        <v>111</v>
      </c>
      <c r="N198" s="9">
        <v>6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f t="shared" si="12"/>
        <v>6</v>
      </c>
      <c r="Y198" s="1">
        <v>425799</v>
      </c>
      <c r="Z198" s="1">
        <v>434160</v>
      </c>
      <c r="AA198" s="15">
        <v>0</v>
      </c>
      <c r="AB198" s="1">
        <v>0</v>
      </c>
      <c r="AC198" s="1">
        <v>0</v>
      </c>
      <c r="AD198" s="1">
        <v>6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f t="shared" si="13"/>
        <v>6</v>
      </c>
      <c r="AM198" s="1">
        <v>0</v>
      </c>
      <c r="AN198" s="1">
        <f t="shared" si="14"/>
        <v>6</v>
      </c>
      <c r="AO198" s="1">
        <f t="shared" si="15"/>
        <v>0</v>
      </c>
    </row>
    <row r="199" spans="1:41" x14ac:dyDescent="0.25">
      <c r="A199" s="12" t="s">
        <v>1023</v>
      </c>
      <c r="B199" s="12"/>
      <c r="C199" s="12" t="s">
        <v>13</v>
      </c>
      <c r="D199" s="12" t="s">
        <v>1025</v>
      </c>
      <c r="E199" s="13" t="s">
        <v>1024</v>
      </c>
      <c r="F199" s="12" t="s">
        <v>124</v>
      </c>
      <c r="G199" s="12">
        <v>6</v>
      </c>
      <c r="H199" s="12">
        <v>6</v>
      </c>
      <c r="I199" s="12">
        <v>6</v>
      </c>
      <c r="J199" s="12">
        <v>0</v>
      </c>
      <c r="K199" s="12">
        <v>0</v>
      </c>
      <c r="L199" s="12">
        <v>7.0000000000000007E-2</v>
      </c>
      <c r="M199" s="12" t="s">
        <v>164</v>
      </c>
      <c r="N199" s="9">
        <v>3</v>
      </c>
      <c r="O199" s="9">
        <v>3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f t="shared" si="12"/>
        <v>6</v>
      </c>
      <c r="Y199" s="1">
        <v>422249</v>
      </c>
      <c r="Z199" s="1">
        <v>435695</v>
      </c>
      <c r="AA199" s="15">
        <v>0</v>
      </c>
      <c r="AB199" s="1">
        <v>0</v>
      </c>
      <c r="AC199" s="1">
        <v>0</v>
      </c>
      <c r="AD199" s="1">
        <v>6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f t="shared" si="13"/>
        <v>6</v>
      </c>
      <c r="AM199" s="1">
        <v>0</v>
      </c>
      <c r="AN199" s="1">
        <f t="shared" si="14"/>
        <v>6</v>
      </c>
      <c r="AO199" s="1">
        <f t="shared" si="15"/>
        <v>0</v>
      </c>
    </row>
    <row r="200" spans="1:41" x14ac:dyDescent="0.25">
      <c r="A200" s="12" t="s">
        <v>1026</v>
      </c>
      <c r="B200" s="12"/>
      <c r="C200" s="12" t="s">
        <v>13</v>
      </c>
      <c r="D200" s="12" t="s">
        <v>1028</v>
      </c>
      <c r="E200" s="13" t="s">
        <v>1027</v>
      </c>
      <c r="F200" s="12" t="s">
        <v>27</v>
      </c>
      <c r="G200" s="12">
        <v>6</v>
      </c>
      <c r="H200" s="12">
        <v>6</v>
      </c>
      <c r="I200" s="12">
        <v>6</v>
      </c>
      <c r="J200" s="12">
        <v>0</v>
      </c>
      <c r="K200" s="12">
        <v>0</v>
      </c>
      <c r="L200" s="12">
        <v>0.06</v>
      </c>
      <c r="M200" s="12" t="s">
        <v>28</v>
      </c>
      <c r="N200" s="9">
        <v>5</v>
      </c>
      <c r="O200" s="9">
        <v>1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f t="shared" si="12"/>
        <v>6</v>
      </c>
      <c r="Y200" s="1">
        <v>420195</v>
      </c>
      <c r="Z200" s="1">
        <v>445328</v>
      </c>
      <c r="AA200" s="15">
        <v>0</v>
      </c>
      <c r="AB200" s="1">
        <v>0</v>
      </c>
      <c r="AC200" s="1">
        <v>0</v>
      </c>
      <c r="AD200" s="1">
        <v>6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f t="shared" si="13"/>
        <v>6</v>
      </c>
      <c r="AM200" s="1">
        <v>0</v>
      </c>
      <c r="AN200" s="1">
        <f t="shared" si="14"/>
        <v>6</v>
      </c>
      <c r="AO200" s="1">
        <f t="shared" si="15"/>
        <v>0</v>
      </c>
    </row>
    <row r="201" spans="1:41" x14ac:dyDescent="0.25">
      <c r="A201" s="12" t="s">
        <v>1029</v>
      </c>
      <c r="B201" s="12"/>
      <c r="C201" s="12" t="s">
        <v>13</v>
      </c>
      <c r="D201" s="12" t="s">
        <v>1031</v>
      </c>
      <c r="E201" s="13" t="s">
        <v>1030</v>
      </c>
      <c r="F201" s="12" t="s">
        <v>27</v>
      </c>
      <c r="G201" s="12">
        <v>6</v>
      </c>
      <c r="H201" s="12">
        <v>6</v>
      </c>
      <c r="I201" s="12">
        <v>6</v>
      </c>
      <c r="J201" s="12">
        <v>0</v>
      </c>
      <c r="K201" s="12">
        <v>0</v>
      </c>
      <c r="L201" s="12">
        <v>0.34</v>
      </c>
      <c r="M201" s="12" t="s">
        <v>28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2</v>
      </c>
      <c r="T201" s="9">
        <v>2</v>
      </c>
      <c r="U201" s="9">
        <v>2</v>
      </c>
      <c r="V201" s="9">
        <v>0</v>
      </c>
      <c r="W201" s="9">
        <v>0</v>
      </c>
      <c r="X201" s="9">
        <f t="shared" si="12"/>
        <v>6</v>
      </c>
      <c r="Y201" s="1">
        <v>420015</v>
      </c>
      <c r="Z201" s="1">
        <v>446448</v>
      </c>
      <c r="AA201" s="15">
        <v>0</v>
      </c>
      <c r="AB201" s="1">
        <v>0</v>
      </c>
      <c r="AC201" s="1">
        <v>0</v>
      </c>
      <c r="AD201" s="1">
        <v>6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f t="shared" si="13"/>
        <v>6</v>
      </c>
      <c r="AM201" s="1">
        <v>0</v>
      </c>
      <c r="AN201" s="1">
        <f t="shared" si="14"/>
        <v>6</v>
      </c>
      <c r="AO201" s="1">
        <f t="shared" si="15"/>
        <v>0</v>
      </c>
    </row>
    <row r="202" spans="1:41" x14ac:dyDescent="0.25">
      <c r="A202" s="12" t="s">
        <v>53</v>
      </c>
      <c r="B202" s="12" t="s">
        <v>57</v>
      </c>
      <c r="C202" s="12" t="s">
        <v>54</v>
      </c>
      <c r="D202" s="12" t="s">
        <v>56</v>
      </c>
      <c r="E202" s="13" t="s">
        <v>55</v>
      </c>
      <c r="F202" s="12" t="s">
        <v>19</v>
      </c>
      <c r="G202" s="12">
        <v>112</v>
      </c>
      <c r="H202" s="12">
        <v>112</v>
      </c>
      <c r="I202" s="12">
        <v>112</v>
      </c>
      <c r="J202" s="12">
        <v>0</v>
      </c>
      <c r="K202" s="12">
        <v>0</v>
      </c>
      <c r="L202" s="12">
        <v>1.18</v>
      </c>
      <c r="M202" s="12" t="s">
        <v>20</v>
      </c>
      <c r="N202" s="9">
        <v>0</v>
      </c>
      <c r="O202" s="9">
        <v>0</v>
      </c>
      <c r="P202" s="9">
        <v>0</v>
      </c>
      <c r="Q202" s="9">
        <v>112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f t="shared" si="12"/>
        <v>112</v>
      </c>
      <c r="Y202" s="1">
        <v>431032.15056799998</v>
      </c>
      <c r="Z202" s="1">
        <v>434047.02582500002</v>
      </c>
      <c r="AA202" s="15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112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f t="shared" si="13"/>
        <v>112</v>
      </c>
      <c r="AM202" s="1">
        <v>0</v>
      </c>
      <c r="AN202" s="1">
        <f t="shared" si="14"/>
        <v>112</v>
      </c>
      <c r="AO202" s="1">
        <f t="shared" si="15"/>
        <v>0</v>
      </c>
    </row>
    <row r="203" spans="1:41" x14ac:dyDescent="0.25">
      <c r="A203" s="12" t="s">
        <v>949</v>
      </c>
      <c r="B203" s="12" t="s">
        <v>18</v>
      </c>
      <c r="C203" s="12" t="s">
        <v>54</v>
      </c>
      <c r="D203" s="12" t="s">
        <v>951</v>
      </c>
      <c r="E203" s="13" t="s">
        <v>950</v>
      </c>
      <c r="F203" s="12" t="s">
        <v>90</v>
      </c>
      <c r="G203" s="12">
        <v>5</v>
      </c>
      <c r="H203" s="12">
        <v>5</v>
      </c>
      <c r="I203" s="12">
        <v>5</v>
      </c>
      <c r="J203" s="12">
        <v>0</v>
      </c>
      <c r="K203" s="12">
        <v>0</v>
      </c>
      <c r="L203" s="12">
        <v>0.23</v>
      </c>
      <c r="M203" s="12" t="s">
        <v>91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5</v>
      </c>
      <c r="X203" s="9">
        <f t="shared" si="12"/>
        <v>5</v>
      </c>
      <c r="Y203" s="1">
        <v>430520</v>
      </c>
      <c r="Z203" s="1">
        <v>425315</v>
      </c>
      <c r="AA203" s="15">
        <v>0</v>
      </c>
      <c r="AB203" s="1">
        <v>0</v>
      </c>
      <c r="AC203" s="1">
        <v>0</v>
      </c>
      <c r="AD203" s="1">
        <v>0</v>
      </c>
      <c r="AE203" s="1">
        <v>5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f t="shared" si="13"/>
        <v>5</v>
      </c>
      <c r="AM203" s="1">
        <v>0</v>
      </c>
      <c r="AN203" s="1">
        <f t="shared" si="14"/>
        <v>5</v>
      </c>
      <c r="AO203" s="1">
        <f t="shared" si="15"/>
        <v>0</v>
      </c>
    </row>
    <row r="204" spans="1:41" x14ac:dyDescent="0.25">
      <c r="A204" s="12" t="s">
        <v>148</v>
      </c>
      <c r="B204" s="12" t="s">
        <v>151</v>
      </c>
      <c r="C204" s="12" t="s">
        <v>54</v>
      </c>
      <c r="D204" s="12" t="s">
        <v>150</v>
      </c>
      <c r="E204" s="13" t="s">
        <v>149</v>
      </c>
      <c r="F204" s="12" t="s">
        <v>29</v>
      </c>
      <c r="G204" s="12">
        <v>432</v>
      </c>
      <c r="H204" s="12">
        <v>432</v>
      </c>
      <c r="I204" s="12">
        <v>432</v>
      </c>
      <c r="J204" s="12">
        <v>0</v>
      </c>
      <c r="K204" s="12">
        <v>0</v>
      </c>
      <c r="L204" s="12">
        <v>9.6999999999999993</v>
      </c>
      <c r="M204" s="12" t="s">
        <v>47</v>
      </c>
      <c r="N204" s="9">
        <v>176</v>
      </c>
      <c r="O204" s="9">
        <v>224</v>
      </c>
      <c r="P204" s="9">
        <v>32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f t="shared" si="12"/>
        <v>432</v>
      </c>
      <c r="Y204" s="1">
        <v>430552.61274999997</v>
      </c>
      <c r="Z204" s="1">
        <v>432999.463292</v>
      </c>
      <c r="AA204" s="15">
        <v>0</v>
      </c>
      <c r="AB204" s="1">
        <v>0</v>
      </c>
      <c r="AC204" s="1">
        <v>0</v>
      </c>
      <c r="AD204" s="1">
        <v>0</v>
      </c>
      <c r="AE204" s="1">
        <v>100</v>
      </c>
      <c r="AF204" s="1">
        <v>100</v>
      </c>
      <c r="AG204" s="1">
        <v>100</v>
      </c>
      <c r="AH204" s="1">
        <v>100</v>
      </c>
      <c r="AI204" s="1">
        <v>32</v>
      </c>
      <c r="AJ204" s="1">
        <v>0</v>
      </c>
      <c r="AK204" s="1">
        <v>0</v>
      </c>
      <c r="AL204" s="1">
        <f t="shared" si="13"/>
        <v>432</v>
      </c>
      <c r="AM204" s="1">
        <v>0</v>
      </c>
      <c r="AN204" s="1">
        <f t="shared" si="14"/>
        <v>432</v>
      </c>
      <c r="AO204" s="1">
        <f t="shared" si="15"/>
        <v>0</v>
      </c>
    </row>
    <row r="205" spans="1:41" x14ac:dyDescent="0.25">
      <c r="A205" s="12" t="s">
        <v>192</v>
      </c>
      <c r="B205" s="12" t="s">
        <v>195</v>
      </c>
      <c r="C205" s="12" t="s">
        <v>54</v>
      </c>
      <c r="D205" s="12" t="s">
        <v>194</v>
      </c>
      <c r="E205" s="13" t="s">
        <v>193</v>
      </c>
      <c r="F205" s="12" t="s">
        <v>29</v>
      </c>
      <c r="G205" s="12">
        <v>750</v>
      </c>
      <c r="H205" s="12">
        <v>750</v>
      </c>
      <c r="I205" s="12">
        <v>750</v>
      </c>
      <c r="J205" s="12">
        <v>0</v>
      </c>
      <c r="K205" s="12">
        <v>0</v>
      </c>
      <c r="L205" s="12">
        <v>3.52</v>
      </c>
      <c r="M205" s="12" t="s">
        <v>17</v>
      </c>
      <c r="N205" s="9">
        <v>0</v>
      </c>
      <c r="O205" s="9">
        <v>0</v>
      </c>
      <c r="P205" s="9">
        <v>0</v>
      </c>
      <c r="Q205" s="9">
        <v>750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f t="shared" si="12"/>
        <v>750</v>
      </c>
      <c r="Y205" s="1">
        <v>429474</v>
      </c>
      <c r="Z205" s="1">
        <v>432951</v>
      </c>
      <c r="AA205" s="15">
        <v>0</v>
      </c>
      <c r="AB205" s="1">
        <v>0</v>
      </c>
      <c r="AC205" s="1">
        <v>0</v>
      </c>
      <c r="AD205" s="1">
        <v>0</v>
      </c>
      <c r="AE205" s="1">
        <v>200</v>
      </c>
      <c r="AF205" s="1">
        <v>200</v>
      </c>
      <c r="AG205" s="1">
        <v>200</v>
      </c>
      <c r="AH205" s="1">
        <v>150</v>
      </c>
      <c r="AI205" s="1">
        <v>0</v>
      </c>
      <c r="AJ205" s="1">
        <v>0</v>
      </c>
      <c r="AK205" s="1">
        <v>0</v>
      </c>
      <c r="AL205" s="1">
        <f t="shared" si="13"/>
        <v>750</v>
      </c>
      <c r="AM205" s="1">
        <v>0</v>
      </c>
      <c r="AN205" s="1">
        <f t="shared" si="14"/>
        <v>750</v>
      </c>
      <c r="AO205" s="1">
        <f t="shared" si="15"/>
        <v>0</v>
      </c>
    </row>
    <row r="206" spans="1:41" x14ac:dyDescent="0.25">
      <c r="A206" s="12" t="s">
        <v>227</v>
      </c>
      <c r="B206" s="12" t="s">
        <v>231</v>
      </c>
      <c r="C206" s="12" t="s">
        <v>54</v>
      </c>
      <c r="D206" s="12" t="s">
        <v>229</v>
      </c>
      <c r="E206" s="13" t="s">
        <v>228</v>
      </c>
      <c r="F206" s="12" t="s">
        <v>174</v>
      </c>
      <c r="G206" s="12">
        <v>85</v>
      </c>
      <c r="H206" s="12">
        <v>85</v>
      </c>
      <c r="I206" s="12">
        <v>85</v>
      </c>
      <c r="J206" s="12">
        <v>0</v>
      </c>
      <c r="K206" s="12">
        <v>0</v>
      </c>
      <c r="L206" s="12">
        <v>4.7699999999999996</v>
      </c>
      <c r="M206" s="12" t="s">
        <v>230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85</v>
      </c>
      <c r="X206" s="9">
        <f t="shared" si="12"/>
        <v>85</v>
      </c>
      <c r="Y206" s="1">
        <v>440010.69427400001</v>
      </c>
      <c r="Z206" s="1">
        <v>432147.809978</v>
      </c>
      <c r="AA206" s="15">
        <v>0</v>
      </c>
      <c r="AB206" s="1">
        <v>0</v>
      </c>
      <c r="AC206" s="1">
        <v>0</v>
      </c>
      <c r="AD206" s="1">
        <v>0</v>
      </c>
      <c r="AE206" s="1">
        <v>35</v>
      </c>
      <c r="AF206" s="1">
        <v>35</v>
      </c>
      <c r="AG206" s="1">
        <v>15</v>
      </c>
      <c r="AH206" s="1">
        <v>0</v>
      </c>
      <c r="AI206" s="1">
        <v>0</v>
      </c>
      <c r="AJ206" s="1">
        <v>0</v>
      </c>
      <c r="AK206" s="1">
        <v>0</v>
      </c>
      <c r="AL206" s="1">
        <f t="shared" si="13"/>
        <v>85</v>
      </c>
      <c r="AM206" s="1">
        <v>0</v>
      </c>
      <c r="AN206" s="1">
        <f t="shared" si="14"/>
        <v>85</v>
      </c>
      <c r="AO206" s="1">
        <f t="shared" si="15"/>
        <v>0</v>
      </c>
    </row>
    <row r="207" spans="1:41" x14ac:dyDescent="0.25">
      <c r="A207" s="12" t="s">
        <v>337</v>
      </c>
      <c r="B207" s="12" t="s">
        <v>340</v>
      </c>
      <c r="C207" s="12" t="s">
        <v>54</v>
      </c>
      <c r="D207" s="12" t="s">
        <v>339</v>
      </c>
      <c r="E207" s="13" t="s">
        <v>338</v>
      </c>
      <c r="F207" s="12" t="s">
        <v>174</v>
      </c>
      <c r="G207" s="12">
        <v>662</v>
      </c>
      <c r="H207" s="12">
        <v>662</v>
      </c>
      <c r="I207" s="12">
        <v>662</v>
      </c>
      <c r="J207" s="12">
        <v>0</v>
      </c>
      <c r="K207" s="12">
        <v>0</v>
      </c>
      <c r="L207" s="12">
        <v>59.64</v>
      </c>
      <c r="M207" s="12" t="s">
        <v>230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662</v>
      </c>
      <c r="X207" s="9">
        <f t="shared" si="12"/>
        <v>662</v>
      </c>
      <c r="Y207" s="1">
        <v>435351.19400000002</v>
      </c>
      <c r="Z207" s="1">
        <v>430982.63011000003</v>
      </c>
      <c r="AA207" s="15">
        <v>0</v>
      </c>
      <c r="AB207" s="1">
        <v>0</v>
      </c>
      <c r="AC207" s="1">
        <v>0</v>
      </c>
      <c r="AD207" s="1">
        <v>0</v>
      </c>
      <c r="AE207" s="1">
        <v>50</v>
      </c>
      <c r="AF207" s="1">
        <v>50</v>
      </c>
      <c r="AG207" s="1">
        <v>50</v>
      </c>
      <c r="AH207" s="1">
        <v>50</v>
      </c>
      <c r="AI207" s="1">
        <v>50</v>
      </c>
      <c r="AJ207" s="1">
        <v>50</v>
      </c>
      <c r="AK207" s="1">
        <v>50</v>
      </c>
      <c r="AL207" s="1">
        <f t="shared" si="13"/>
        <v>350</v>
      </c>
      <c r="AM207" s="1">
        <v>312</v>
      </c>
      <c r="AN207" s="1">
        <f t="shared" si="14"/>
        <v>662</v>
      </c>
      <c r="AO207" s="1">
        <f t="shared" si="15"/>
        <v>0</v>
      </c>
    </row>
    <row r="208" spans="1:41" x14ac:dyDescent="0.25">
      <c r="A208" s="12" t="s">
        <v>341</v>
      </c>
      <c r="B208" s="12" t="s">
        <v>343</v>
      </c>
      <c r="C208" s="12" t="s">
        <v>54</v>
      </c>
      <c r="D208" s="12" t="s">
        <v>342</v>
      </c>
      <c r="E208" s="13" t="s">
        <v>953</v>
      </c>
      <c r="F208" s="12" t="s">
        <v>29</v>
      </c>
      <c r="G208" s="17">
        <v>1925</v>
      </c>
      <c r="H208" s="17">
        <v>1925</v>
      </c>
      <c r="I208" s="17">
        <v>1925</v>
      </c>
      <c r="J208" s="12">
        <v>0</v>
      </c>
      <c r="K208" s="12">
        <v>0</v>
      </c>
      <c r="L208" s="12">
        <v>2.93</v>
      </c>
      <c r="M208" s="12" t="s">
        <v>17</v>
      </c>
      <c r="N208" s="9">
        <v>0</v>
      </c>
      <c r="O208" s="9">
        <v>0</v>
      </c>
      <c r="P208" s="9">
        <v>0</v>
      </c>
      <c r="Q208" s="9">
        <v>1925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f t="shared" si="12"/>
        <v>1925</v>
      </c>
      <c r="Y208" s="1">
        <v>429808.99834599998</v>
      </c>
      <c r="Z208" s="1">
        <v>432414.63833699998</v>
      </c>
      <c r="AA208" s="15">
        <v>0</v>
      </c>
      <c r="AB208" s="1">
        <v>0</v>
      </c>
      <c r="AC208" s="1">
        <v>0</v>
      </c>
      <c r="AD208" s="1">
        <v>0</v>
      </c>
      <c r="AE208" s="1">
        <v>250</v>
      </c>
      <c r="AF208" s="1">
        <v>250</v>
      </c>
      <c r="AG208" s="1">
        <v>350</v>
      </c>
      <c r="AH208" s="1">
        <v>350</v>
      </c>
      <c r="AI208" s="1">
        <v>350</v>
      </c>
      <c r="AJ208" s="1">
        <v>250</v>
      </c>
      <c r="AK208" s="1">
        <v>125</v>
      </c>
      <c r="AL208" s="1">
        <f t="shared" si="13"/>
        <v>1925</v>
      </c>
      <c r="AM208" s="1">
        <v>0</v>
      </c>
      <c r="AN208" s="1">
        <f t="shared" si="14"/>
        <v>1925</v>
      </c>
      <c r="AO208" s="1">
        <f t="shared" si="15"/>
        <v>0</v>
      </c>
    </row>
    <row r="209" spans="1:41" x14ac:dyDescent="0.25">
      <c r="A209" s="12" t="s">
        <v>419</v>
      </c>
      <c r="B209" s="12" t="s">
        <v>18</v>
      </c>
      <c r="C209" s="12" t="s">
        <v>54</v>
      </c>
      <c r="D209" s="12" t="s">
        <v>421</v>
      </c>
      <c r="E209" s="13" t="s">
        <v>420</v>
      </c>
      <c r="F209" s="12" t="s">
        <v>126</v>
      </c>
      <c r="G209" s="12">
        <v>9</v>
      </c>
      <c r="H209" s="12">
        <v>9</v>
      </c>
      <c r="I209" s="12">
        <v>9</v>
      </c>
      <c r="J209" s="12">
        <v>0</v>
      </c>
      <c r="K209" s="12">
        <v>0</v>
      </c>
      <c r="L209" s="12">
        <v>0.81</v>
      </c>
      <c r="M209" s="12" t="s">
        <v>130</v>
      </c>
      <c r="N209" s="9">
        <v>0</v>
      </c>
      <c r="O209" s="9">
        <v>0</v>
      </c>
      <c r="P209" s="9">
        <v>0</v>
      </c>
      <c r="Q209" s="9">
        <v>9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f t="shared" si="12"/>
        <v>9</v>
      </c>
      <c r="Y209" s="1">
        <v>441380.82299999997</v>
      </c>
      <c r="Z209" s="1">
        <v>448911.38339899998</v>
      </c>
      <c r="AA209" s="15">
        <v>0</v>
      </c>
      <c r="AB209" s="1">
        <v>0</v>
      </c>
      <c r="AC209" s="1">
        <v>0</v>
      </c>
      <c r="AD209" s="1">
        <v>0</v>
      </c>
      <c r="AE209" s="1">
        <v>9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f t="shared" si="13"/>
        <v>9</v>
      </c>
      <c r="AM209" s="1">
        <v>0</v>
      </c>
      <c r="AN209" s="1">
        <f t="shared" si="14"/>
        <v>9</v>
      </c>
      <c r="AO209" s="1">
        <f t="shared" si="15"/>
        <v>0</v>
      </c>
    </row>
    <row r="210" spans="1:41" x14ac:dyDescent="0.25">
      <c r="A210" s="12" t="s">
        <v>485</v>
      </c>
      <c r="B210" s="12" t="s">
        <v>487</v>
      </c>
      <c r="C210" s="12" t="s">
        <v>54</v>
      </c>
      <c r="D210" s="12" t="s">
        <v>804</v>
      </c>
      <c r="E210" s="13" t="s">
        <v>486</v>
      </c>
      <c r="F210" s="12" t="s">
        <v>110</v>
      </c>
      <c r="G210" s="17">
        <v>1142</v>
      </c>
      <c r="H210" s="17">
        <v>1142</v>
      </c>
      <c r="I210" s="17">
        <v>1142</v>
      </c>
      <c r="J210" s="12">
        <v>0</v>
      </c>
      <c r="K210" s="12">
        <v>0</v>
      </c>
      <c r="L210" s="12">
        <v>14.88</v>
      </c>
      <c r="M210" s="12" t="s">
        <v>120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1142</v>
      </c>
      <c r="X210" s="9">
        <f t="shared" si="12"/>
        <v>1142</v>
      </c>
      <c r="Y210" s="1">
        <v>424814.62699999998</v>
      </c>
      <c r="Z210" s="1">
        <v>436590.59983100003</v>
      </c>
      <c r="AA210" s="15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217</v>
      </c>
      <c r="AG210" s="1">
        <v>50</v>
      </c>
      <c r="AH210" s="1">
        <v>50</v>
      </c>
      <c r="AI210" s="1">
        <v>50</v>
      </c>
      <c r="AJ210" s="1">
        <v>50</v>
      </c>
      <c r="AK210" s="1">
        <v>50</v>
      </c>
      <c r="AL210" s="1">
        <f t="shared" si="13"/>
        <v>467</v>
      </c>
      <c r="AM210" s="1">
        <v>675</v>
      </c>
      <c r="AN210" s="1">
        <f t="shared" si="14"/>
        <v>1142</v>
      </c>
      <c r="AO210" s="1">
        <f t="shared" si="15"/>
        <v>0</v>
      </c>
    </row>
    <row r="211" spans="1:41" x14ac:dyDescent="0.25">
      <c r="A211" s="12" t="s">
        <v>552</v>
      </c>
      <c r="B211" s="12" t="s">
        <v>18</v>
      </c>
      <c r="C211" s="12" t="s">
        <v>54</v>
      </c>
      <c r="D211" s="12" t="s">
        <v>554</v>
      </c>
      <c r="E211" s="13" t="s">
        <v>553</v>
      </c>
      <c r="F211" s="12" t="s">
        <v>16</v>
      </c>
      <c r="G211" s="12">
        <v>150</v>
      </c>
      <c r="H211" s="12">
        <v>150</v>
      </c>
      <c r="I211" s="12">
        <v>150</v>
      </c>
      <c r="J211" s="12">
        <v>0</v>
      </c>
      <c r="K211" s="12">
        <v>0</v>
      </c>
      <c r="L211" s="12">
        <v>0.18</v>
      </c>
      <c r="M211" s="12" t="s">
        <v>47</v>
      </c>
      <c r="N211" s="9">
        <v>0</v>
      </c>
      <c r="O211" s="9">
        <v>0</v>
      </c>
      <c r="P211" s="9">
        <v>0</v>
      </c>
      <c r="Q211" s="9">
        <v>150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f t="shared" si="12"/>
        <v>150</v>
      </c>
      <c r="Y211" s="1">
        <v>430895.46079699998</v>
      </c>
      <c r="Z211" s="1">
        <v>432551.597717</v>
      </c>
      <c r="AA211" s="15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150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f t="shared" si="13"/>
        <v>150</v>
      </c>
      <c r="AM211" s="1">
        <v>0</v>
      </c>
      <c r="AN211" s="1">
        <f t="shared" si="14"/>
        <v>150</v>
      </c>
      <c r="AO211" s="1">
        <f t="shared" si="15"/>
        <v>0</v>
      </c>
    </row>
    <row r="212" spans="1:41" x14ac:dyDescent="0.25">
      <c r="A212" s="12" t="s">
        <v>624</v>
      </c>
      <c r="B212" s="12" t="s">
        <v>627</v>
      </c>
      <c r="C212" s="12" t="s">
        <v>54</v>
      </c>
      <c r="D212" s="12" t="s">
        <v>626</v>
      </c>
      <c r="E212" s="13" t="s">
        <v>625</v>
      </c>
      <c r="F212" s="12" t="s">
        <v>126</v>
      </c>
      <c r="G212" s="17">
        <v>1236</v>
      </c>
      <c r="H212" s="17">
        <v>1236</v>
      </c>
      <c r="I212" s="17">
        <v>1236</v>
      </c>
      <c r="J212" s="12">
        <v>0</v>
      </c>
      <c r="K212" s="12">
        <v>0</v>
      </c>
      <c r="L212" s="12">
        <v>78.95</v>
      </c>
      <c r="M212" s="12" t="s">
        <v>127</v>
      </c>
      <c r="N212" s="9">
        <v>108</v>
      </c>
      <c r="O212" s="9">
        <v>201</v>
      </c>
      <c r="P212" s="9">
        <v>0</v>
      </c>
      <c r="Q212" s="9">
        <v>0</v>
      </c>
      <c r="R212" s="9">
        <v>0</v>
      </c>
      <c r="S212" s="9">
        <v>278</v>
      </c>
      <c r="T212" s="9">
        <v>370</v>
      </c>
      <c r="U212" s="9">
        <v>231</v>
      </c>
      <c r="V212" s="9">
        <v>48</v>
      </c>
      <c r="W212" s="9">
        <v>0</v>
      </c>
      <c r="X212" s="9">
        <f t="shared" si="12"/>
        <v>1236</v>
      </c>
      <c r="Y212" s="1">
        <v>436646.77</v>
      </c>
      <c r="Z212" s="1">
        <v>437815.77406000003</v>
      </c>
      <c r="AA212" s="15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93</v>
      </c>
      <c r="AG212" s="1">
        <v>175</v>
      </c>
      <c r="AH212" s="1">
        <v>200</v>
      </c>
      <c r="AI212" s="1">
        <v>225</v>
      </c>
      <c r="AJ212" s="1">
        <v>225</v>
      </c>
      <c r="AK212" s="1">
        <v>225</v>
      </c>
      <c r="AL212" s="1">
        <f t="shared" si="13"/>
        <v>1143</v>
      </c>
      <c r="AM212" s="1">
        <v>93</v>
      </c>
      <c r="AN212" s="1">
        <f t="shared" si="14"/>
        <v>1236</v>
      </c>
      <c r="AO212" s="1">
        <f t="shared" si="15"/>
        <v>0</v>
      </c>
    </row>
    <row r="213" spans="1:41" x14ac:dyDescent="0.25">
      <c r="A213" s="12" t="s">
        <v>629</v>
      </c>
      <c r="B213" s="12" t="s">
        <v>340</v>
      </c>
      <c r="C213" s="12" t="s">
        <v>54</v>
      </c>
      <c r="D213" s="12" t="s">
        <v>630</v>
      </c>
      <c r="E213" s="13" t="s">
        <v>815</v>
      </c>
      <c r="F213" s="12" t="s">
        <v>174</v>
      </c>
      <c r="G213" s="12">
        <v>701</v>
      </c>
      <c r="H213" s="12">
        <v>701</v>
      </c>
      <c r="I213" s="12">
        <v>701</v>
      </c>
      <c r="J213" s="12">
        <v>0</v>
      </c>
      <c r="K213" s="12">
        <v>0</v>
      </c>
      <c r="L213" s="12">
        <v>24.21</v>
      </c>
      <c r="M213" s="12" t="s">
        <v>230</v>
      </c>
      <c r="N213" s="9">
        <v>0</v>
      </c>
      <c r="O213" s="9">
        <v>0</v>
      </c>
      <c r="P213" s="9">
        <v>0</v>
      </c>
      <c r="Q213" s="9">
        <v>595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106.00000000000001</v>
      </c>
      <c r="X213" s="9">
        <f t="shared" si="12"/>
        <v>701</v>
      </c>
      <c r="Y213" s="1">
        <v>435498.52535299998</v>
      </c>
      <c r="Z213" s="1">
        <v>430471.82465199998</v>
      </c>
      <c r="AA213" s="15">
        <v>0</v>
      </c>
      <c r="AB213" s="1">
        <v>0</v>
      </c>
      <c r="AC213" s="1">
        <v>0</v>
      </c>
      <c r="AD213" s="1">
        <v>0</v>
      </c>
      <c r="AE213" s="1">
        <v>100</v>
      </c>
      <c r="AF213" s="1">
        <v>100</v>
      </c>
      <c r="AG213" s="1">
        <v>150</v>
      </c>
      <c r="AH213" s="1">
        <v>150</v>
      </c>
      <c r="AI213" s="1">
        <v>150</v>
      </c>
      <c r="AJ213" s="1">
        <v>51</v>
      </c>
      <c r="AK213" s="1">
        <v>0</v>
      </c>
      <c r="AL213" s="1">
        <f t="shared" si="13"/>
        <v>701</v>
      </c>
      <c r="AM213" s="1">
        <v>0</v>
      </c>
      <c r="AN213" s="1">
        <f t="shared" si="14"/>
        <v>701</v>
      </c>
      <c r="AO213" s="1">
        <f t="shared" si="15"/>
        <v>0</v>
      </c>
    </row>
    <row r="214" spans="1:41" x14ac:dyDescent="0.25">
      <c r="A214" s="12" t="s">
        <v>642</v>
      </c>
      <c r="B214" s="12" t="s">
        <v>18</v>
      </c>
      <c r="C214" s="12" t="s">
        <v>54</v>
      </c>
      <c r="D214" s="12" t="s">
        <v>644</v>
      </c>
      <c r="E214" s="13" t="s">
        <v>643</v>
      </c>
      <c r="F214" s="12" t="s">
        <v>90</v>
      </c>
      <c r="G214" s="12">
        <v>8</v>
      </c>
      <c r="H214" s="12">
        <v>8</v>
      </c>
      <c r="I214" s="12">
        <v>8</v>
      </c>
      <c r="J214" s="12">
        <v>0</v>
      </c>
      <c r="K214" s="12">
        <v>0</v>
      </c>
      <c r="L214" s="12">
        <v>0.06</v>
      </c>
      <c r="M214" s="12" t="s">
        <v>106</v>
      </c>
      <c r="N214" s="9">
        <v>0</v>
      </c>
      <c r="O214" s="9">
        <v>0</v>
      </c>
      <c r="P214" s="9">
        <v>0</v>
      </c>
      <c r="Q214" s="9">
        <v>8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f t="shared" si="12"/>
        <v>8</v>
      </c>
      <c r="Y214" s="1">
        <v>426658.66085699998</v>
      </c>
      <c r="Z214" s="1">
        <v>427533.65639299998</v>
      </c>
      <c r="AA214" s="15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8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f t="shared" si="13"/>
        <v>8</v>
      </c>
      <c r="AM214" s="1">
        <v>0</v>
      </c>
      <c r="AN214" s="1">
        <f t="shared" si="14"/>
        <v>8</v>
      </c>
      <c r="AO214" s="1">
        <f t="shared" si="15"/>
        <v>0</v>
      </c>
    </row>
    <row r="215" spans="1:41" x14ac:dyDescent="0.25">
      <c r="A215" s="12" t="s">
        <v>723</v>
      </c>
      <c r="B215" s="12" t="s">
        <v>61</v>
      </c>
      <c r="C215" s="12" t="s">
        <v>54</v>
      </c>
      <c r="D215" s="12" t="s">
        <v>60</v>
      </c>
      <c r="E215" s="13" t="s">
        <v>724</v>
      </c>
      <c r="F215" s="12" t="s">
        <v>19</v>
      </c>
      <c r="G215" s="12">
        <v>818</v>
      </c>
      <c r="H215" s="12">
        <v>818</v>
      </c>
      <c r="I215" s="12">
        <v>818</v>
      </c>
      <c r="J215" s="12">
        <v>0</v>
      </c>
      <c r="K215" s="12">
        <v>0</v>
      </c>
      <c r="L215" s="12">
        <v>2.02</v>
      </c>
      <c r="M215" s="12" t="s">
        <v>20</v>
      </c>
      <c r="N215" s="9">
        <v>414.40779401530966</v>
      </c>
      <c r="O215" s="9">
        <v>362.03757828810024</v>
      </c>
      <c r="P215" s="9">
        <v>33.585247042449545</v>
      </c>
      <c r="Q215" s="9">
        <v>0</v>
      </c>
      <c r="R215" s="9">
        <v>0</v>
      </c>
      <c r="S215" s="9">
        <v>0</v>
      </c>
      <c r="T215" s="9">
        <v>7.9693806541405712</v>
      </c>
      <c r="U215" s="9">
        <v>0</v>
      </c>
      <c r="V215" s="9">
        <v>0</v>
      </c>
      <c r="W215" s="9">
        <v>0</v>
      </c>
      <c r="X215" s="9">
        <f t="shared" si="12"/>
        <v>817.99999999999989</v>
      </c>
      <c r="Y215" s="1">
        <v>428730</v>
      </c>
      <c r="Z215" s="1">
        <v>433750</v>
      </c>
      <c r="AA215" s="15">
        <v>0</v>
      </c>
      <c r="AB215" s="1">
        <v>0</v>
      </c>
      <c r="AC215" s="1">
        <v>0</v>
      </c>
      <c r="AD215" s="1">
        <v>0</v>
      </c>
      <c r="AE215" s="1">
        <v>295</v>
      </c>
      <c r="AF215" s="1">
        <v>324</v>
      </c>
      <c r="AG215" s="1">
        <v>199</v>
      </c>
      <c r="AH215" s="1">
        <v>0</v>
      </c>
      <c r="AI215" s="1">
        <v>0</v>
      </c>
      <c r="AJ215" s="1">
        <v>0</v>
      </c>
      <c r="AK215" s="1">
        <v>0</v>
      </c>
      <c r="AL215" s="1">
        <f t="shared" si="13"/>
        <v>818</v>
      </c>
      <c r="AM215" s="1">
        <v>0</v>
      </c>
      <c r="AN215" s="1">
        <f t="shared" si="14"/>
        <v>818</v>
      </c>
      <c r="AO215" s="1">
        <f t="shared" si="15"/>
        <v>0</v>
      </c>
    </row>
    <row r="216" spans="1:41" x14ac:dyDescent="0.25">
      <c r="A216" s="12" t="s">
        <v>725</v>
      </c>
      <c r="B216" s="12" t="s">
        <v>651</v>
      </c>
      <c r="C216" s="12" t="s">
        <v>54</v>
      </c>
      <c r="D216" s="12" t="s">
        <v>650</v>
      </c>
      <c r="E216" s="13" t="s">
        <v>726</v>
      </c>
      <c r="F216" s="12" t="s">
        <v>29</v>
      </c>
      <c r="G216" s="12">
        <v>900</v>
      </c>
      <c r="H216" s="12">
        <v>900</v>
      </c>
      <c r="I216" s="12">
        <v>900</v>
      </c>
      <c r="J216" s="12">
        <v>0</v>
      </c>
      <c r="K216" s="12">
        <v>0</v>
      </c>
      <c r="L216" s="12">
        <v>1.24</v>
      </c>
      <c r="M216" s="12" t="s">
        <v>17</v>
      </c>
      <c r="N216" s="9">
        <v>449.00221729490022</v>
      </c>
      <c r="O216" s="9">
        <v>361.19733924611972</v>
      </c>
      <c r="P216" s="9">
        <v>89.800443458980041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f t="shared" si="12"/>
        <v>900</v>
      </c>
      <c r="Y216" s="1">
        <v>429591</v>
      </c>
      <c r="Z216" s="1">
        <v>432447</v>
      </c>
      <c r="AA216" s="15">
        <v>0</v>
      </c>
      <c r="AB216" s="1">
        <v>0</v>
      </c>
      <c r="AC216" s="1">
        <v>0</v>
      </c>
      <c r="AD216" s="1">
        <v>0</v>
      </c>
      <c r="AE216" s="1">
        <v>250</v>
      </c>
      <c r="AF216" s="1">
        <v>250</v>
      </c>
      <c r="AG216" s="1">
        <v>250</v>
      </c>
      <c r="AH216" s="1">
        <v>150</v>
      </c>
      <c r="AI216" s="1">
        <v>0</v>
      </c>
      <c r="AJ216" s="1">
        <v>0</v>
      </c>
      <c r="AK216" s="1">
        <v>0</v>
      </c>
      <c r="AL216" s="1">
        <f t="shared" si="13"/>
        <v>900</v>
      </c>
      <c r="AM216" s="1">
        <v>0</v>
      </c>
      <c r="AN216" s="1">
        <f t="shared" si="14"/>
        <v>900</v>
      </c>
      <c r="AO216" s="1">
        <f t="shared" si="15"/>
        <v>0</v>
      </c>
    </row>
    <row r="217" spans="1:41" x14ac:dyDescent="0.25">
      <c r="A217" s="12" t="s">
        <v>973</v>
      </c>
      <c r="B217" s="12"/>
      <c r="C217" s="12" t="s">
        <v>54</v>
      </c>
      <c r="D217" s="12" t="s">
        <v>975</v>
      </c>
      <c r="E217" s="13" t="s">
        <v>974</v>
      </c>
      <c r="F217" s="12" t="s">
        <v>124</v>
      </c>
      <c r="G217" s="12">
        <v>9</v>
      </c>
      <c r="H217" s="12">
        <v>9</v>
      </c>
      <c r="I217" s="12">
        <v>9</v>
      </c>
      <c r="J217" s="12">
        <v>0</v>
      </c>
      <c r="K217" s="12">
        <v>0</v>
      </c>
      <c r="L217" s="12">
        <v>0.37</v>
      </c>
      <c r="M217" s="12" t="s">
        <v>159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9</v>
      </c>
      <c r="X217" s="9">
        <f t="shared" si="12"/>
        <v>9</v>
      </c>
      <c r="Y217" s="1">
        <v>422874</v>
      </c>
      <c r="Z217" s="1">
        <v>432501</v>
      </c>
      <c r="AA217" s="15">
        <v>0</v>
      </c>
      <c r="AB217" s="1">
        <v>0</v>
      </c>
      <c r="AC217" s="1">
        <v>0</v>
      </c>
      <c r="AD217" s="1">
        <v>0</v>
      </c>
      <c r="AE217" s="1">
        <v>9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f t="shared" si="13"/>
        <v>9</v>
      </c>
      <c r="AM217" s="1">
        <v>0</v>
      </c>
      <c r="AN217" s="1">
        <f t="shared" si="14"/>
        <v>9</v>
      </c>
      <c r="AO217" s="1">
        <f t="shared" si="15"/>
        <v>0</v>
      </c>
    </row>
    <row r="218" spans="1:41" x14ac:dyDescent="0.25">
      <c r="A218" s="12" t="s">
        <v>895</v>
      </c>
      <c r="B218" s="12" t="s">
        <v>280</v>
      </c>
      <c r="C218" s="12" t="s">
        <v>54</v>
      </c>
      <c r="D218" s="12" t="s">
        <v>897</v>
      </c>
      <c r="E218" s="13" t="s">
        <v>896</v>
      </c>
      <c r="F218" s="12" t="s">
        <v>16</v>
      </c>
      <c r="G218" s="12">
        <v>9</v>
      </c>
      <c r="H218" s="12">
        <v>9</v>
      </c>
      <c r="I218" s="12">
        <v>9</v>
      </c>
      <c r="J218" s="12">
        <v>0</v>
      </c>
      <c r="K218" s="12">
        <v>0</v>
      </c>
      <c r="L218" s="12">
        <v>0.28999999999999998</v>
      </c>
      <c r="M218" s="12" t="s">
        <v>17</v>
      </c>
      <c r="N218" s="9">
        <v>9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f t="shared" si="12"/>
        <v>9</v>
      </c>
      <c r="Y218" s="1">
        <v>429007</v>
      </c>
      <c r="Z218" s="1">
        <v>429968</v>
      </c>
      <c r="AA218" s="15">
        <v>0</v>
      </c>
      <c r="AB218" s="1">
        <v>0</v>
      </c>
      <c r="AC218" s="1">
        <v>0</v>
      </c>
      <c r="AD218" s="1">
        <v>0</v>
      </c>
      <c r="AE218" s="1">
        <v>9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f t="shared" si="13"/>
        <v>9</v>
      </c>
      <c r="AM218" s="1">
        <v>0</v>
      </c>
      <c r="AN218" s="1">
        <f t="shared" si="14"/>
        <v>9</v>
      </c>
      <c r="AO218" s="1">
        <f t="shared" si="15"/>
        <v>0</v>
      </c>
    </row>
    <row r="219" spans="1:41" x14ac:dyDescent="0.25">
      <c r="A219" s="12" t="s">
        <v>903</v>
      </c>
      <c r="B219" s="12" t="s">
        <v>246</v>
      </c>
      <c r="C219" s="12" t="s">
        <v>54</v>
      </c>
      <c r="D219" s="12" t="s">
        <v>905</v>
      </c>
      <c r="E219" s="13" t="s">
        <v>904</v>
      </c>
      <c r="F219" s="12" t="s">
        <v>29</v>
      </c>
      <c r="G219" s="12">
        <v>600</v>
      </c>
      <c r="H219" s="12">
        <v>600</v>
      </c>
      <c r="I219" s="12">
        <v>600</v>
      </c>
      <c r="J219" s="12">
        <v>0</v>
      </c>
      <c r="K219" s="12">
        <v>0</v>
      </c>
      <c r="L219" s="12">
        <v>1.6</v>
      </c>
      <c r="M219" s="12" t="s">
        <v>17</v>
      </c>
      <c r="N219" s="9">
        <v>0</v>
      </c>
      <c r="O219" s="9">
        <v>0</v>
      </c>
      <c r="P219" s="9">
        <v>0</v>
      </c>
      <c r="Q219" s="9">
        <v>600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f t="shared" si="12"/>
        <v>600</v>
      </c>
      <c r="Y219" s="1">
        <v>429796</v>
      </c>
      <c r="Z219" s="1">
        <v>432872</v>
      </c>
      <c r="AA219" s="15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200</v>
      </c>
      <c r="AG219" s="1">
        <v>200</v>
      </c>
      <c r="AH219" s="1">
        <v>200</v>
      </c>
      <c r="AI219" s="1">
        <v>0</v>
      </c>
      <c r="AJ219" s="1">
        <v>0</v>
      </c>
      <c r="AK219" s="1">
        <v>0</v>
      </c>
      <c r="AL219" s="1">
        <f t="shared" si="13"/>
        <v>600</v>
      </c>
      <c r="AM219" s="1">
        <v>0</v>
      </c>
      <c r="AN219" s="1">
        <f t="shared" si="14"/>
        <v>600</v>
      </c>
      <c r="AO219" s="1">
        <f t="shared" si="15"/>
        <v>0</v>
      </c>
    </row>
    <row r="220" spans="1:41" x14ac:dyDescent="0.25">
      <c r="A220" s="12" t="s">
        <v>34</v>
      </c>
      <c r="B220" s="12" t="s">
        <v>37</v>
      </c>
      <c r="C220" s="12" t="s">
        <v>35</v>
      </c>
      <c r="D220" s="12"/>
      <c r="E220" s="13" t="s">
        <v>36</v>
      </c>
      <c r="F220" s="12" t="s">
        <v>29</v>
      </c>
      <c r="G220" s="12">
        <v>0</v>
      </c>
      <c r="H220" s="12">
        <v>49</v>
      </c>
      <c r="I220" s="12">
        <v>49</v>
      </c>
      <c r="J220" s="12">
        <v>0</v>
      </c>
      <c r="K220" s="12">
        <v>0</v>
      </c>
      <c r="L220" s="12">
        <v>0.09</v>
      </c>
      <c r="M220" s="12" t="s">
        <v>20</v>
      </c>
      <c r="N220" s="9">
        <v>28</v>
      </c>
      <c r="O220" s="9">
        <v>18.375</v>
      </c>
      <c r="P220" s="9">
        <v>2.625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f t="shared" si="12"/>
        <v>49</v>
      </c>
      <c r="Y220" s="1">
        <v>430799</v>
      </c>
      <c r="Z220" s="1">
        <v>433493</v>
      </c>
      <c r="AA220" s="15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49</v>
      </c>
      <c r="AH220" s="1">
        <v>0</v>
      </c>
      <c r="AI220" s="1">
        <v>0</v>
      </c>
      <c r="AJ220" s="1">
        <v>0</v>
      </c>
      <c r="AK220" s="1">
        <v>0</v>
      </c>
      <c r="AL220" s="1">
        <f t="shared" si="13"/>
        <v>49</v>
      </c>
      <c r="AM220" s="1">
        <v>0</v>
      </c>
      <c r="AN220" s="1">
        <f t="shared" si="14"/>
        <v>49</v>
      </c>
      <c r="AO220" s="1">
        <f t="shared" si="15"/>
        <v>0</v>
      </c>
    </row>
    <row r="221" spans="1:41" x14ac:dyDescent="0.25">
      <c r="A221" s="12" t="s">
        <v>45</v>
      </c>
      <c r="B221" s="12" t="s">
        <v>48</v>
      </c>
      <c r="C221" s="12" t="s">
        <v>35</v>
      </c>
      <c r="D221" s="12"/>
      <c r="E221" s="13" t="s">
        <v>46</v>
      </c>
      <c r="F221" s="12" t="s">
        <v>29</v>
      </c>
      <c r="G221" s="12">
        <v>0</v>
      </c>
      <c r="H221" s="12">
        <v>77</v>
      </c>
      <c r="I221" s="12">
        <v>77</v>
      </c>
      <c r="J221" s="12">
        <v>0</v>
      </c>
      <c r="K221" s="12">
        <v>0</v>
      </c>
      <c r="L221" s="12">
        <v>0.37</v>
      </c>
      <c r="M221" s="12" t="s">
        <v>47</v>
      </c>
      <c r="N221" s="9">
        <v>0</v>
      </c>
      <c r="O221" s="9">
        <v>0</v>
      </c>
      <c r="P221" s="9">
        <v>0</v>
      </c>
      <c r="Q221" s="9">
        <v>77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f t="shared" si="12"/>
        <v>77</v>
      </c>
      <c r="Y221" s="1">
        <v>430400.777138</v>
      </c>
      <c r="Z221" s="1">
        <v>433264.05116999999</v>
      </c>
      <c r="AA221" s="15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35</v>
      </c>
      <c r="AH221" s="1">
        <v>35</v>
      </c>
      <c r="AI221" s="1">
        <v>7</v>
      </c>
      <c r="AJ221" s="1">
        <v>0</v>
      </c>
      <c r="AK221" s="1">
        <v>0</v>
      </c>
      <c r="AL221" s="1">
        <f t="shared" si="13"/>
        <v>77</v>
      </c>
      <c r="AM221" s="1">
        <v>0</v>
      </c>
      <c r="AN221" s="1">
        <f t="shared" si="14"/>
        <v>77</v>
      </c>
      <c r="AO221" s="1">
        <f t="shared" si="15"/>
        <v>0</v>
      </c>
    </row>
    <row r="222" spans="1:41" x14ac:dyDescent="0.25">
      <c r="A222" s="12" t="s">
        <v>122</v>
      </c>
      <c r="B222" s="12" t="s">
        <v>125</v>
      </c>
      <c r="C222" s="12" t="s">
        <v>35</v>
      </c>
      <c r="D222" s="12"/>
      <c r="E222" s="13" t="s">
        <v>123</v>
      </c>
      <c r="F222" s="12" t="s">
        <v>124</v>
      </c>
      <c r="G222" s="12">
        <v>0</v>
      </c>
      <c r="H222" s="12">
        <v>35</v>
      </c>
      <c r="I222" s="12">
        <v>35</v>
      </c>
      <c r="J222" s="12">
        <v>0</v>
      </c>
      <c r="K222" s="12">
        <v>0</v>
      </c>
      <c r="L222" s="12">
        <v>0.98</v>
      </c>
      <c r="M222" s="12" t="s">
        <v>96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35</v>
      </c>
      <c r="X222" s="9">
        <f t="shared" si="12"/>
        <v>35</v>
      </c>
      <c r="Y222" s="1">
        <v>424561.70299999998</v>
      </c>
      <c r="Z222" s="1">
        <v>433929.92746600002</v>
      </c>
      <c r="AA222" s="15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35</v>
      </c>
      <c r="AH222" s="1">
        <v>0</v>
      </c>
      <c r="AI222" s="1">
        <v>0</v>
      </c>
      <c r="AJ222" s="1">
        <v>0</v>
      </c>
      <c r="AK222" s="1">
        <v>0</v>
      </c>
      <c r="AL222" s="1">
        <f t="shared" si="13"/>
        <v>35</v>
      </c>
      <c r="AM222" s="1">
        <v>0</v>
      </c>
      <c r="AN222" s="1">
        <f t="shared" si="14"/>
        <v>35</v>
      </c>
      <c r="AO222" s="1">
        <f t="shared" si="15"/>
        <v>0</v>
      </c>
    </row>
    <row r="223" spans="1:41" x14ac:dyDescent="0.25">
      <c r="A223" s="12" t="s">
        <v>128</v>
      </c>
      <c r="B223" s="12" t="s">
        <v>131</v>
      </c>
      <c r="C223" s="12" t="s">
        <v>35</v>
      </c>
      <c r="D223" s="12"/>
      <c r="E223" s="13" t="s">
        <v>129</v>
      </c>
      <c r="F223" s="12" t="s">
        <v>126</v>
      </c>
      <c r="G223" s="12">
        <v>0</v>
      </c>
      <c r="H223" s="12">
        <v>30</v>
      </c>
      <c r="I223" s="12">
        <v>30</v>
      </c>
      <c r="J223" s="12">
        <v>0</v>
      </c>
      <c r="K223" s="12">
        <v>0</v>
      </c>
      <c r="L223" s="12">
        <v>2.61</v>
      </c>
      <c r="M223" s="12" t="s">
        <v>130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30</v>
      </c>
      <c r="X223" s="9">
        <f t="shared" si="12"/>
        <v>30</v>
      </c>
      <c r="Y223" s="1">
        <v>442586</v>
      </c>
      <c r="Z223" s="1">
        <v>442644</v>
      </c>
      <c r="AA223" s="15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30</v>
      </c>
      <c r="AH223" s="1">
        <v>0</v>
      </c>
      <c r="AI223" s="1">
        <v>0</v>
      </c>
      <c r="AJ223" s="1">
        <v>0</v>
      </c>
      <c r="AK223" s="1">
        <v>0</v>
      </c>
      <c r="AL223" s="1">
        <f t="shared" si="13"/>
        <v>30</v>
      </c>
      <c r="AM223" s="1">
        <v>0</v>
      </c>
      <c r="AN223" s="1">
        <f t="shared" si="14"/>
        <v>30</v>
      </c>
      <c r="AO223" s="1">
        <f t="shared" si="15"/>
        <v>0</v>
      </c>
    </row>
    <row r="224" spans="1:41" x14ac:dyDescent="0.25">
      <c r="A224" s="12" t="s">
        <v>781</v>
      </c>
      <c r="B224" s="12" t="s">
        <v>783</v>
      </c>
      <c r="C224" s="12" t="s">
        <v>35</v>
      </c>
      <c r="D224" s="12"/>
      <c r="E224" s="13" t="s">
        <v>782</v>
      </c>
      <c r="F224" s="12" t="s">
        <v>29</v>
      </c>
      <c r="G224" s="12">
        <v>0</v>
      </c>
      <c r="H224" s="12">
        <v>110</v>
      </c>
      <c r="I224" s="12">
        <v>110</v>
      </c>
      <c r="J224" s="12">
        <v>0</v>
      </c>
      <c r="K224" s="12">
        <v>0</v>
      </c>
      <c r="L224" s="12">
        <v>0.27</v>
      </c>
      <c r="M224" s="12" t="s">
        <v>47</v>
      </c>
      <c r="N224" s="9">
        <v>0</v>
      </c>
      <c r="O224" s="9">
        <v>0</v>
      </c>
      <c r="P224" s="9">
        <v>0</v>
      </c>
      <c r="Q224" s="9">
        <v>110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f t="shared" si="12"/>
        <v>110</v>
      </c>
      <c r="Y224" s="1">
        <v>430944.58500000002</v>
      </c>
      <c r="Z224" s="1">
        <v>433149.810428</v>
      </c>
      <c r="AA224" s="15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30</v>
      </c>
      <c r="AH224" s="1">
        <v>30</v>
      </c>
      <c r="AI224" s="1">
        <v>30</v>
      </c>
      <c r="AJ224" s="1">
        <v>10</v>
      </c>
      <c r="AK224" s="1">
        <v>10</v>
      </c>
      <c r="AL224" s="1">
        <f t="shared" si="13"/>
        <v>110</v>
      </c>
      <c r="AM224" s="1">
        <v>0</v>
      </c>
      <c r="AN224" s="1">
        <f t="shared" si="14"/>
        <v>110</v>
      </c>
      <c r="AO224" s="1">
        <f t="shared" si="15"/>
        <v>0</v>
      </c>
    </row>
    <row r="225" spans="1:41" x14ac:dyDescent="0.25">
      <c r="A225" s="12" t="s">
        <v>236</v>
      </c>
      <c r="B225" s="12" t="s">
        <v>238</v>
      </c>
      <c r="C225" s="12" t="s">
        <v>35</v>
      </c>
      <c r="D225" s="12"/>
      <c r="E225" s="13" t="s">
        <v>237</v>
      </c>
      <c r="F225" s="12" t="s">
        <v>124</v>
      </c>
      <c r="G225" s="12">
        <v>0</v>
      </c>
      <c r="H225" s="12">
        <v>20</v>
      </c>
      <c r="I225" s="12">
        <v>20</v>
      </c>
      <c r="J225" s="12">
        <v>0</v>
      </c>
      <c r="K225" s="12">
        <v>0</v>
      </c>
      <c r="L225" s="12">
        <v>0.46</v>
      </c>
      <c r="M225" s="12" t="s">
        <v>159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20</v>
      </c>
      <c r="X225" s="9">
        <f t="shared" si="12"/>
        <v>20</v>
      </c>
      <c r="Y225" s="1">
        <v>421865</v>
      </c>
      <c r="Z225" s="1">
        <v>432658</v>
      </c>
      <c r="AA225" s="15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20</v>
      </c>
      <c r="AH225" s="1">
        <v>0</v>
      </c>
      <c r="AI225" s="1">
        <v>0</v>
      </c>
      <c r="AJ225" s="1">
        <v>0</v>
      </c>
      <c r="AK225" s="1">
        <v>0</v>
      </c>
      <c r="AL225" s="1">
        <f t="shared" si="13"/>
        <v>20</v>
      </c>
      <c r="AM225" s="1">
        <v>0</v>
      </c>
      <c r="AN225" s="1">
        <f t="shared" si="14"/>
        <v>20</v>
      </c>
      <c r="AO225" s="1">
        <f t="shared" si="15"/>
        <v>0</v>
      </c>
    </row>
    <row r="226" spans="1:41" x14ac:dyDescent="0.25">
      <c r="A226" s="12" t="s">
        <v>251</v>
      </c>
      <c r="B226" s="12" t="s">
        <v>254</v>
      </c>
      <c r="C226" s="12" t="s">
        <v>35</v>
      </c>
      <c r="D226" s="12"/>
      <c r="E226" s="13" t="s">
        <v>252</v>
      </c>
      <c r="F226" s="12" t="s">
        <v>69</v>
      </c>
      <c r="G226" s="12">
        <v>0</v>
      </c>
      <c r="H226" s="12">
        <v>50</v>
      </c>
      <c r="I226" s="12">
        <v>50</v>
      </c>
      <c r="J226" s="12">
        <v>0</v>
      </c>
      <c r="K226" s="12">
        <v>0</v>
      </c>
      <c r="L226" s="12">
        <v>0.45</v>
      </c>
      <c r="M226" s="12" t="s">
        <v>253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50</v>
      </c>
      <c r="X226" s="9">
        <f t="shared" si="12"/>
        <v>50</v>
      </c>
      <c r="Y226" s="1">
        <v>432299</v>
      </c>
      <c r="Z226" s="1">
        <v>434799</v>
      </c>
      <c r="AA226" s="15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35</v>
      </c>
      <c r="AH226" s="1">
        <v>15</v>
      </c>
      <c r="AI226" s="1">
        <v>0</v>
      </c>
      <c r="AJ226" s="1">
        <v>0</v>
      </c>
      <c r="AK226" s="1">
        <v>0</v>
      </c>
      <c r="AL226" s="1">
        <f t="shared" si="13"/>
        <v>50</v>
      </c>
      <c r="AM226" s="1">
        <v>0</v>
      </c>
      <c r="AN226" s="1">
        <f t="shared" si="14"/>
        <v>50</v>
      </c>
      <c r="AO226" s="1">
        <f t="shared" si="15"/>
        <v>0</v>
      </c>
    </row>
    <row r="227" spans="1:41" x14ac:dyDescent="0.25">
      <c r="A227" s="12" t="s">
        <v>259</v>
      </c>
      <c r="B227" s="12" t="s">
        <v>262</v>
      </c>
      <c r="C227" s="12" t="s">
        <v>35</v>
      </c>
      <c r="D227" s="12"/>
      <c r="E227" s="13" t="s">
        <v>260</v>
      </c>
      <c r="F227" s="12" t="s">
        <v>27</v>
      </c>
      <c r="G227" s="12">
        <v>0</v>
      </c>
      <c r="H227" s="12">
        <v>32</v>
      </c>
      <c r="I227" s="12">
        <v>32</v>
      </c>
      <c r="J227" s="12">
        <v>0</v>
      </c>
      <c r="K227" s="12">
        <v>0</v>
      </c>
      <c r="L227" s="12">
        <v>1.98</v>
      </c>
      <c r="M227" s="12" t="s">
        <v>261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32</v>
      </c>
      <c r="X227" s="9">
        <f t="shared" si="12"/>
        <v>32</v>
      </c>
      <c r="Y227" s="1">
        <v>419046</v>
      </c>
      <c r="Z227" s="1">
        <v>441427</v>
      </c>
      <c r="AA227" s="15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32</v>
      </c>
      <c r="AH227" s="1">
        <v>0</v>
      </c>
      <c r="AI227" s="1">
        <v>0</v>
      </c>
      <c r="AJ227" s="1">
        <v>0</v>
      </c>
      <c r="AK227" s="1">
        <v>0</v>
      </c>
      <c r="AL227" s="1">
        <f t="shared" si="13"/>
        <v>32</v>
      </c>
      <c r="AM227" s="1">
        <v>0</v>
      </c>
      <c r="AN227" s="1">
        <f t="shared" si="14"/>
        <v>32</v>
      </c>
      <c r="AO227" s="1">
        <f t="shared" si="15"/>
        <v>0</v>
      </c>
    </row>
    <row r="228" spans="1:41" x14ac:dyDescent="0.25">
      <c r="A228" s="12" t="s">
        <v>263</v>
      </c>
      <c r="B228" s="12" t="s">
        <v>265</v>
      </c>
      <c r="C228" s="12" t="s">
        <v>35</v>
      </c>
      <c r="D228" s="12"/>
      <c r="E228" s="13" t="s">
        <v>264</v>
      </c>
      <c r="F228" s="12" t="s">
        <v>110</v>
      </c>
      <c r="G228" s="12">
        <v>0</v>
      </c>
      <c r="H228" s="12">
        <v>122</v>
      </c>
      <c r="I228" s="12">
        <v>122</v>
      </c>
      <c r="J228" s="12">
        <v>0</v>
      </c>
      <c r="K228" s="12">
        <v>0</v>
      </c>
      <c r="L228" s="12">
        <v>5</v>
      </c>
      <c r="M228" s="12" t="s">
        <v>111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122</v>
      </c>
      <c r="X228" s="9">
        <f t="shared" si="12"/>
        <v>122</v>
      </c>
      <c r="Y228" s="1">
        <v>428498</v>
      </c>
      <c r="Z228" s="1">
        <v>433183</v>
      </c>
      <c r="AA228" s="15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50</v>
      </c>
      <c r="AH228" s="1">
        <v>50</v>
      </c>
      <c r="AI228" s="1">
        <v>22</v>
      </c>
      <c r="AJ228" s="1">
        <v>0</v>
      </c>
      <c r="AK228" s="1">
        <v>0</v>
      </c>
      <c r="AL228" s="1">
        <f t="shared" si="13"/>
        <v>122</v>
      </c>
      <c r="AM228" s="1">
        <v>0</v>
      </c>
      <c r="AN228" s="1">
        <f t="shared" si="14"/>
        <v>122</v>
      </c>
      <c r="AO228" s="1">
        <f t="shared" si="15"/>
        <v>0</v>
      </c>
    </row>
    <row r="229" spans="1:41" x14ac:dyDescent="0.25">
      <c r="A229" s="12" t="s">
        <v>266</v>
      </c>
      <c r="B229" s="12" t="s">
        <v>268</v>
      </c>
      <c r="C229" s="12" t="s">
        <v>35</v>
      </c>
      <c r="D229" s="12"/>
      <c r="E229" s="13" t="s">
        <v>267</v>
      </c>
      <c r="F229" s="12" t="s">
        <v>29</v>
      </c>
      <c r="G229" s="12">
        <v>0</v>
      </c>
      <c r="H229" s="12">
        <v>160</v>
      </c>
      <c r="I229" s="12">
        <v>160</v>
      </c>
      <c r="J229" s="12">
        <v>0</v>
      </c>
      <c r="K229" s="12">
        <v>0</v>
      </c>
      <c r="L229" s="12">
        <v>0.99</v>
      </c>
      <c r="M229" s="12" t="s">
        <v>47</v>
      </c>
      <c r="N229" s="9">
        <v>0</v>
      </c>
      <c r="O229" s="9">
        <v>0</v>
      </c>
      <c r="P229" s="9">
        <v>0</v>
      </c>
      <c r="Q229" s="9">
        <v>160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f t="shared" si="12"/>
        <v>160</v>
      </c>
      <c r="Y229" s="1">
        <v>428907</v>
      </c>
      <c r="Z229" s="1">
        <v>433191</v>
      </c>
      <c r="AA229" s="15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50</v>
      </c>
      <c r="AH229" s="1">
        <v>50</v>
      </c>
      <c r="AI229" s="1">
        <v>50</v>
      </c>
      <c r="AJ229" s="1">
        <v>10</v>
      </c>
      <c r="AK229" s="1">
        <v>0</v>
      </c>
      <c r="AL229" s="1">
        <f t="shared" si="13"/>
        <v>160</v>
      </c>
      <c r="AM229" s="1">
        <v>0</v>
      </c>
      <c r="AN229" s="1">
        <f t="shared" si="14"/>
        <v>160</v>
      </c>
      <c r="AO229" s="1">
        <f t="shared" si="15"/>
        <v>0</v>
      </c>
    </row>
    <row r="230" spans="1:41" x14ac:dyDescent="0.25">
      <c r="A230" s="12" t="s">
        <v>269</v>
      </c>
      <c r="B230" s="12" t="s">
        <v>271</v>
      </c>
      <c r="C230" s="12" t="s">
        <v>35</v>
      </c>
      <c r="D230" s="12"/>
      <c r="E230" s="13" t="s">
        <v>270</v>
      </c>
      <c r="F230" s="12" t="s">
        <v>90</v>
      </c>
      <c r="G230" s="12">
        <v>0</v>
      </c>
      <c r="H230" s="12">
        <v>15</v>
      </c>
      <c r="I230" s="12">
        <v>15</v>
      </c>
      <c r="J230" s="12">
        <v>0</v>
      </c>
      <c r="K230" s="12">
        <v>0</v>
      </c>
      <c r="L230" s="12">
        <v>1.84</v>
      </c>
      <c r="M230" s="12" t="s">
        <v>106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15</v>
      </c>
      <c r="X230" s="9">
        <f t="shared" si="12"/>
        <v>15</v>
      </c>
      <c r="Y230" s="1">
        <v>426699</v>
      </c>
      <c r="Z230" s="1">
        <v>427368</v>
      </c>
      <c r="AA230" s="15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15</v>
      </c>
      <c r="AH230" s="1">
        <v>0</v>
      </c>
      <c r="AI230" s="1">
        <v>0</v>
      </c>
      <c r="AJ230" s="1">
        <v>0</v>
      </c>
      <c r="AK230" s="1">
        <v>0</v>
      </c>
      <c r="AL230" s="1">
        <f t="shared" si="13"/>
        <v>15</v>
      </c>
      <c r="AM230" s="1">
        <v>0</v>
      </c>
      <c r="AN230" s="1">
        <f t="shared" si="14"/>
        <v>15</v>
      </c>
      <c r="AO230" s="1">
        <f t="shared" si="15"/>
        <v>0</v>
      </c>
    </row>
    <row r="231" spans="1:41" x14ac:dyDescent="0.25">
      <c r="A231" s="12" t="s">
        <v>272</v>
      </c>
      <c r="B231" s="12" t="s">
        <v>275</v>
      </c>
      <c r="C231" s="12" t="s">
        <v>35</v>
      </c>
      <c r="D231" s="12"/>
      <c r="E231" s="13" t="s">
        <v>273</v>
      </c>
      <c r="F231" s="12" t="s">
        <v>139</v>
      </c>
      <c r="G231" s="12">
        <v>0</v>
      </c>
      <c r="H231" s="12">
        <v>15</v>
      </c>
      <c r="I231" s="12">
        <v>15</v>
      </c>
      <c r="J231" s="12">
        <v>0</v>
      </c>
      <c r="K231" s="12">
        <v>0</v>
      </c>
      <c r="L231" s="12">
        <v>4.28</v>
      </c>
      <c r="M231" s="12" t="s">
        <v>274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15</v>
      </c>
      <c r="X231" s="9">
        <f t="shared" si="12"/>
        <v>15</v>
      </c>
      <c r="Y231" s="1">
        <v>429456</v>
      </c>
      <c r="Z231" s="1">
        <v>437876</v>
      </c>
      <c r="AA231" s="15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15</v>
      </c>
      <c r="AH231" s="1">
        <v>0</v>
      </c>
      <c r="AI231" s="1">
        <v>0</v>
      </c>
      <c r="AJ231" s="1">
        <v>0</v>
      </c>
      <c r="AK231" s="1">
        <v>0</v>
      </c>
      <c r="AL231" s="1">
        <f t="shared" si="13"/>
        <v>15</v>
      </c>
      <c r="AM231" s="1">
        <v>0</v>
      </c>
      <c r="AN231" s="1">
        <f t="shared" si="14"/>
        <v>15</v>
      </c>
      <c r="AO231" s="1">
        <f t="shared" si="15"/>
        <v>0</v>
      </c>
    </row>
    <row r="232" spans="1:41" x14ac:dyDescent="0.25">
      <c r="A232" s="12" t="s">
        <v>1008</v>
      </c>
      <c r="B232" s="12" t="s">
        <v>1010</v>
      </c>
      <c r="C232" s="12" t="s">
        <v>35</v>
      </c>
      <c r="D232" s="12"/>
      <c r="E232" s="13" t="s">
        <v>1009</v>
      </c>
      <c r="F232" s="12" t="s">
        <v>19</v>
      </c>
      <c r="G232" s="12">
        <v>0</v>
      </c>
      <c r="H232" s="12">
        <v>325</v>
      </c>
      <c r="I232" s="12">
        <v>325</v>
      </c>
      <c r="J232" s="12">
        <v>0</v>
      </c>
      <c r="K232" s="12">
        <v>0</v>
      </c>
      <c r="L232" s="12">
        <v>2.48</v>
      </c>
      <c r="M232" s="12" t="s">
        <v>20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325</v>
      </c>
      <c r="X232" s="9">
        <f t="shared" si="12"/>
        <v>325</v>
      </c>
      <c r="Y232" s="1">
        <v>428841</v>
      </c>
      <c r="Z232" s="1">
        <v>433403</v>
      </c>
      <c r="AA232" s="15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f t="shared" si="13"/>
        <v>0</v>
      </c>
      <c r="AM232" s="1">
        <v>325</v>
      </c>
      <c r="AN232" s="1">
        <f t="shared" si="14"/>
        <v>325</v>
      </c>
      <c r="AO232" s="1">
        <f t="shared" si="15"/>
        <v>0</v>
      </c>
    </row>
    <row r="233" spans="1:41" x14ac:dyDescent="0.25">
      <c r="A233" s="12" t="s">
        <v>281</v>
      </c>
      <c r="B233" s="12" t="s">
        <v>283</v>
      </c>
      <c r="C233" s="12" t="s">
        <v>35</v>
      </c>
      <c r="D233" s="12"/>
      <c r="E233" s="13" t="s">
        <v>282</v>
      </c>
      <c r="F233" s="12" t="s">
        <v>110</v>
      </c>
      <c r="G233" s="12">
        <v>0</v>
      </c>
      <c r="H233" s="12">
        <v>20</v>
      </c>
      <c r="I233" s="12">
        <v>20</v>
      </c>
      <c r="J233" s="12">
        <v>0</v>
      </c>
      <c r="K233" s="12">
        <v>0</v>
      </c>
      <c r="L233" s="12">
        <v>1.25</v>
      </c>
      <c r="M233" s="12" t="s">
        <v>120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20</v>
      </c>
      <c r="X233" s="9">
        <f t="shared" si="12"/>
        <v>20</v>
      </c>
      <c r="Y233" s="1">
        <v>424740</v>
      </c>
      <c r="Z233" s="1">
        <v>435251</v>
      </c>
      <c r="AA233" s="15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20</v>
      </c>
      <c r="AH233" s="1">
        <v>0</v>
      </c>
      <c r="AI233" s="1">
        <v>0</v>
      </c>
      <c r="AJ233" s="1">
        <v>0</v>
      </c>
      <c r="AK233" s="1">
        <v>0</v>
      </c>
      <c r="AL233" s="1">
        <f t="shared" si="13"/>
        <v>20</v>
      </c>
      <c r="AM233" s="1">
        <v>0</v>
      </c>
      <c r="AN233" s="1">
        <f t="shared" si="14"/>
        <v>20</v>
      </c>
      <c r="AO233" s="1">
        <f t="shared" si="15"/>
        <v>0</v>
      </c>
    </row>
    <row r="234" spans="1:41" x14ac:dyDescent="0.25">
      <c r="A234" s="12" t="s">
        <v>284</v>
      </c>
      <c r="B234" s="12" t="s">
        <v>286</v>
      </c>
      <c r="C234" s="12" t="s">
        <v>35</v>
      </c>
      <c r="D234" s="12"/>
      <c r="E234" s="13" t="s">
        <v>285</v>
      </c>
      <c r="F234" s="12" t="s">
        <v>19</v>
      </c>
      <c r="G234" s="12">
        <v>0</v>
      </c>
      <c r="H234" s="12">
        <v>32</v>
      </c>
      <c r="I234" s="12">
        <v>32</v>
      </c>
      <c r="J234" s="12">
        <v>0</v>
      </c>
      <c r="K234" s="12">
        <v>0</v>
      </c>
      <c r="L234" s="12">
        <v>0.91</v>
      </c>
      <c r="M234" s="12" t="s">
        <v>26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32</v>
      </c>
      <c r="X234" s="9">
        <f t="shared" si="12"/>
        <v>32</v>
      </c>
      <c r="Y234" s="1">
        <v>427354</v>
      </c>
      <c r="Z234" s="1">
        <v>437552</v>
      </c>
      <c r="AA234" s="15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32</v>
      </c>
      <c r="AH234" s="1">
        <v>0</v>
      </c>
      <c r="AI234" s="1">
        <v>0</v>
      </c>
      <c r="AJ234" s="1">
        <v>0</v>
      </c>
      <c r="AK234" s="1">
        <v>0</v>
      </c>
      <c r="AL234" s="1">
        <f t="shared" si="13"/>
        <v>32</v>
      </c>
      <c r="AM234" s="1">
        <v>0</v>
      </c>
      <c r="AN234" s="1">
        <f t="shared" si="14"/>
        <v>32</v>
      </c>
      <c r="AO234" s="1">
        <f t="shared" si="15"/>
        <v>0</v>
      </c>
    </row>
    <row r="235" spans="1:41" x14ac:dyDescent="0.25">
      <c r="A235" s="12" t="s">
        <v>287</v>
      </c>
      <c r="B235" s="12" t="s">
        <v>289</v>
      </c>
      <c r="C235" s="12" t="s">
        <v>35</v>
      </c>
      <c r="D235" s="12"/>
      <c r="E235" s="13" t="s">
        <v>288</v>
      </c>
      <c r="F235" s="12" t="s">
        <v>27</v>
      </c>
      <c r="G235" s="12">
        <v>0</v>
      </c>
      <c r="H235" s="12">
        <v>15</v>
      </c>
      <c r="I235" s="12">
        <v>15</v>
      </c>
      <c r="J235" s="12">
        <v>0</v>
      </c>
      <c r="K235" s="12">
        <v>0</v>
      </c>
      <c r="L235" s="12">
        <v>0.37</v>
      </c>
      <c r="M235" s="12" t="s">
        <v>170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15</v>
      </c>
      <c r="X235" s="9">
        <f t="shared" si="12"/>
        <v>15</v>
      </c>
      <c r="Y235" s="1">
        <v>425587</v>
      </c>
      <c r="Z235" s="1">
        <v>439954</v>
      </c>
      <c r="AA235" s="15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15</v>
      </c>
      <c r="AH235" s="1">
        <v>0</v>
      </c>
      <c r="AI235" s="1">
        <v>0</v>
      </c>
      <c r="AJ235" s="1">
        <v>0</v>
      </c>
      <c r="AK235" s="1">
        <v>0</v>
      </c>
      <c r="AL235" s="1">
        <f t="shared" si="13"/>
        <v>15</v>
      </c>
      <c r="AM235" s="1">
        <v>0</v>
      </c>
      <c r="AN235" s="1">
        <f t="shared" si="14"/>
        <v>15</v>
      </c>
      <c r="AO235" s="1">
        <f t="shared" si="15"/>
        <v>0</v>
      </c>
    </row>
    <row r="236" spans="1:41" x14ac:dyDescent="0.25">
      <c r="A236" s="12" t="s">
        <v>290</v>
      </c>
      <c r="B236" s="12" t="s">
        <v>292</v>
      </c>
      <c r="C236" s="12" t="s">
        <v>35</v>
      </c>
      <c r="D236" s="12"/>
      <c r="E236" s="13" t="s">
        <v>291</v>
      </c>
      <c r="F236" s="12" t="s">
        <v>69</v>
      </c>
      <c r="G236" s="12">
        <v>0</v>
      </c>
      <c r="H236" s="12">
        <v>32</v>
      </c>
      <c r="I236" s="12">
        <v>32</v>
      </c>
      <c r="J236" s="12">
        <v>0</v>
      </c>
      <c r="K236" s="12">
        <v>0</v>
      </c>
      <c r="L236" s="12">
        <v>0.9</v>
      </c>
      <c r="M236" s="12" t="s">
        <v>180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32</v>
      </c>
      <c r="X236" s="9">
        <f t="shared" si="12"/>
        <v>32</v>
      </c>
      <c r="Y236" s="1">
        <v>434018</v>
      </c>
      <c r="Z236" s="1">
        <v>434090</v>
      </c>
      <c r="AA236" s="15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32</v>
      </c>
      <c r="AH236" s="1">
        <v>0</v>
      </c>
      <c r="AI236" s="1">
        <v>0</v>
      </c>
      <c r="AJ236" s="1">
        <v>0</v>
      </c>
      <c r="AK236" s="1">
        <v>0</v>
      </c>
      <c r="AL236" s="1">
        <f t="shared" si="13"/>
        <v>32</v>
      </c>
      <c r="AM236" s="1">
        <v>0</v>
      </c>
      <c r="AN236" s="1">
        <f t="shared" si="14"/>
        <v>32</v>
      </c>
      <c r="AO236" s="1">
        <f t="shared" si="15"/>
        <v>0</v>
      </c>
    </row>
    <row r="237" spans="1:41" x14ac:dyDescent="0.25">
      <c r="A237" s="12" t="s">
        <v>293</v>
      </c>
      <c r="B237" s="12" t="s">
        <v>296</v>
      </c>
      <c r="C237" s="12" t="s">
        <v>35</v>
      </c>
      <c r="D237" s="12"/>
      <c r="E237" s="13" t="s">
        <v>294</v>
      </c>
      <c r="F237" s="12" t="s">
        <v>16</v>
      </c>
      <c r="G237" s="12">
        <v>0</v>
      </c>
      <c r="H237" s="12">
        <v>13</v>
      </c>
      <c r="I237" s="12">
        <v>13</v>
      </c>
      <c r="J237" s="12">
        <v>0</v>
      </c>
      <c r="K237" s="12">
        <v>0</v>
      </c>
      <c r="L237" s="12">
        <v>0.41</v>
      </c>
      <c r="M237" s="12" t="s">
        <v>295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13</v>
      </c>
      <c r="X237" s="9">
        <f t="shared" si="12"/>
        <v>13</v>
      </c>
      <c r="Y237" s="1">
        <v>430924</v>
      </c>
      <c r="Z237" s="1">
        <v>429492</v>
      </c>
      <c r="AA237" s="15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13</v>
      </c>
      <c r="AH237" s="1">
        <v>0</v>
      </c>
      <c r="AI237" s="1">
        <v>0</v>
      </c>
      <c r="AJ237" s="1">
        <v>0</v>
      </c>
      <c r="AK237" s="1">
        <v>0</v>
      </c>
      <c r="AL237" s="1">
        <f t="shared" si="13"/>
        <v>13</v>
      </c>
      <c r="AM237" s="1">
        <v>0</v>
      </c>
      <c r="AN237" s="1">
        <f t="shared" si="14"/>
        <v>13</v>
      </c>
      <c r="AO237" s="1">
        <f t="shared" si="15"/>
        <v>0</v>
      </c>
    </row>
    <row r="238" spans="1:41" x14ac:dyDescent="0.25">
      <c r="A238" s="12" t="s">
        <v>297</v>
      </c>
      <c r="B238" s="12" t="s">
        <v>299</v>
      </c>
      <c r="C238" s="12" t="s">
        <v>35</v>
      </c>
      <c r="D238" s="12"/>
      <c r="E238" s="13" t="s">
        <v>298</v>
      </c>
      <c r="F238" s="12" t="s">
        <v>27</v>
      </c>
      <c r="G238" s="12">
        <v>0</v>
      </c>
      <c r="H238" s="12">
        <v>16</v>
      </c>
      <c r="I238" s="12">
        <v>16</v>
      </c>
      <c r="J238" s="12">
        <v>0</v>
      </c>
      <c r="K238" s="12">
        <v>0</v>
      </c>
      <c r="L238" s="12">
        <v>0.86</v>
      </c>
      <c r="M238" s="12" t="s">
        <v>170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16</v>
      </c>
      <c r="X238" s="9">
        <f t="shared" si="12"/>
        <v>16</v>
      </c>
      <c r="Y238" s="1">
        <v>426130</v>
      </c>
      <c r="Z238" s="1">
        <v>439912</v>
      </c>
      <c r="AA238" s="15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16</v>
      </c>
      <c r="AH238" s="1">
        <v>0</v>
      </c>
      <c r="AI238" s="1">
        <v>0</v>
      </c>
      <c r="AJ238" s="1">
        <v>0</v>
      </c>
      <c r="AK238" s="1">
        <v>0</v>
      </c>
      <c r="AL238" s="1">
        <f t="shared" si="13"/>
        <v>16</v>
      </c>
      <c r="AM238" s="1">
        <v>0</v>
      </c>
      <c r="AN238" s="1">
        <f t="shared" si="14"/>
        <v>16</v>
      </c>
      <c r="AO238" s="1">
        <f t="shared" si="15"/>
        <v>0</v>
      </c>
    </row>
    <row r="239" spans="1:41" x14ac:dyDescent="0.25">
      <c r="A239" s="12" t="s">
        <v>300</v>
      </c>
      <c r="B239" s="12" t="s">
        <v>302</v>
      </c>
      <c r="C239" s="12" t="s">
        <v>35</v>
      </c>
      <c r="D239" s="12"/>
      <c r="E239" s="13" t="s">
        <v>301</v>
      </c>
      <c r="F239" s="12" t="s">
        <v>19</v>
      </c>
      <c r="G239" s="12">
        <v>0</v>
      </c>
      <c r="H239" s="12">
        <v>28</v>
      </c>
      <c r="I239" s="12">
        <v>28</v>
      </c>
      <c r="J239" s="12">
        <v>0</v>
      </c>
      <c r="K239" s="12">
        <v>0</v>
      </c>
      <c r="L239" s="12">
        <v>0.47</v>
      </c>
      <c r="M239" s="12" t="s">
        <v>20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28</v>
      </c>
      <c r="X239" s="9">
        <f t="shared" si="12"/>
        <v>28</v>
      </c>
      <c r="Y239" s="1">
        <v>428169</v>
      </c>
      <c r="Z239" s="1">
        <v>434378</v>
      </c>
      <c r="AA239" s="15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28</v>
      </c>
      <c r="AH239" s="1">
        <v>0</v>
      </c>
      <c r="AI239" s="1">
        <v>0</v>
      </c>
      <c r="AJ239" s="1">
        <v>0</v>
      </c>
      <c r="AK239" s="1">
        <v>0</v>
      </c>
      <c r="AL239" s="1">
        <f t="shared" si="13"/>
        <v>28</v>
      </c>
      <c r="AM239" s="1">
        <v>0</v>
      </c>
      <c r="AN239" s="1">
        <f t="shared" si="14"/>
        <v>28</v>
      </c>
      <c r="AO239" s="1">
        <f t="shared" si="15"/>
        <v>0</v>
      </c>
    </row>
    <row r="240" spans="1:41" x14ac:dyDescent="0.25">
      <c r="A240" s="12" t="s">
        <v>303</v>
      </c>
      <c r="B240" s="12" t="s">
        <v>305</v>
      </c>
      <c r="C240" s="12" t="s">
        <v>35</v>
      </c>
      <c r="D240" s="12"/>
      <c r="E240" s="13" t="s">
        <v>304</v>
      </c>
      <c r="F240" s="12" t="s">
        <v>69</v>
      </c>
      <c r="G240" s="12">
        <v>0</v>
      </c>
      <c r="H240" s="12">
        <v>470</v>
      </c>
      <c r="I240" s="12">
        <v>470</v>
      </c>
      <c r="J240" s="12">
        <v>0</v>
      </c>
      <c r="K240" s="12">
        <v>0</v>
      </c>
      <c r="L240" s="12">
        <v>16.62</v>
      </c>
      <c r="M240" s="12" t="s">
        <v>30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470</v>
      </c>
      <c r="X240" s="9">
        <f t="shared" si="12"/>
        <v>470</v>
      </c>
      <c r="Y240" s="1">
        <v>432131</v>
      </c>
      <c r="Z240" s="1">
        <v>434365</v>
      </c>
      <c r="AA240" s="15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50</v>
      </c>
      <c r="AH240" s="1">
        <v>50</v>
      </c>
      <c r="AI240" s="1">
        <v>50</v>
      </c>
      <c r="AJ240" s="1">
        <v>50</v>
      </c>
      <c r="AK240" s="1">
        <v>50</v>
      </c>
      <c r="AL240" s="1">
        <f t="shared" si="13"/>
        <v>250</v>
      </c>
      <c r="AM240" s="1">
        <v>220</v>
      </c>
      <c r="AN240" s="1">
        <f t="shared" si="14"/>
        <v>470</v>
      </c>
      <c r="AO240" s="1">
        <f t="shared" si="15"/>
        <v>0</v>
      </c>
    </row>
    <row r="241" spans="1:41" x14ac:dyDescent="0.25">
      <c r="A241" s="12" t="s">
        <v>306</v>
      </c>
      <c r="B241" s="12" t="s">
        <v>308</v>
      </c>
      <c r="C241" s="12" t="s">
        <v>35</v>
      </c>
      <c r="D241" s="12"/>
      <c r="E241" s="13" t="s">
        <v>307</v>
      </c>
      <c r="F241" s="12" t="s">
        <v>27</v>
      </c>
      <c r="G241" s="12">
        <v>0</v>
      </c>
      <c r="H241" s="12">
        <v>28</v>
      </c>
      <c r="I241" s="12">
        <v>28</v>
      </c>
      <c r="J241" s="12">
        <v>0</v>
      </c>
      <c r="K241" s="12">
        <v>0</v>
      </c>
      <c r="L241" s="12">
        <v>0.78</v>
      </c>
      <c r="M241" s="12" t="s">
        <v>170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28</v>
      </c>
      <c r="X241" s="9">
        <f t="shared" si="12"/>
        <v>28</v>
      </c>
      <c r="Y241" s="1">
        <v>428456</v>
      </c>
      <c r="Z241" s="1">
        <v>423909</v>
      </c>
      <c r="AA241" s="15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28</v>
      </c>
      <c r="AH241" s="1">
        <v>0</v>
      </c>
      <c r="AI241" s="1">
        <v>0</v>
      </c>
      <c r="AJ241" s="1">
        <v>0</v>
      </c>
      <c r="AK241" s="1">
        <v>0</v>
      </c>
      <c r="AL241" s="1">
        <f t="shared" si="13"/>
        <v>28</v>
      </c>
      <c r="AM241" s="1">
        <v>0</v>
      </c>
      <c r="AN241" s="1">
        <f t="shared" si="14"/>
        <v>28</v>
      </c>
      <c r="AO241" s="1">
        <f t="shared" si="15"/>
        <v>0</v>
      </c>
    </row>
    <row r="242" spans="1:41" x14ac:dyDescent="0.25">
      <c r="A242" s="12" t="s">
        <v>309</v>
      </c>
      <c r="B242" s="12" t="s">
        <v>311</v>
      </c>
      <c r="C242" s="12" t="s">
        <v>35</v>
      </c>
      <c r="D242" s="12"/>
      <c r="E242" s="13" t="s">
        <v>310</v>
      </c>
      <c r="F242" s="12" t="s">
        <v>174</v>
      </c>
      <c r="G242" s="12">
        <v>0</v>
      </c>
      <c r="H242" s="12">
        <v>170</v>
      </c>
      <c r="I242" s="12">
        <v>170</v>
      </c>
      <c r="J242" s="12">
        <v>0</v>
      </c>
      <c r="K242" s="12">
        <v>0</v>
      </c>
      <c r="L242" s="12">
        <v>5.66</v>
      </c>
      <c r="M242" s="12" t="s">
        <v>202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170</v>
      </c>
      <c r="X242" s="9">
        <f t="shared" si="12"/>
        <v>170</v>
      </c>
      <c r="Y242" s="1">
        <v>443704</v>
      </c>
      <c r="Z242" s="1">
        <v>433492</v>
      </c>
      <c r="AA242" s="15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50</v>
      </c>
      <c r="AH242" s="1">
        <v>50</v>
      </c>
      <c r="AI242" s="1">
        <v>50</v>
      </c>
      <c r="AJ242" s="1">
        <v>20</v>
      </c>
      <c r="AK242" s="1">
        <v>0</v>
      </c>
      <c r="AL242" s="1">
        <f t="shared" si="13"/>
        <v>170</v>
      </c>
      <c r="AM242" s="1">
        <v>0</v>
      </c>
      <c r="AN242" s="1">
        <f t="shared" si="14"/>
        <v>170</v>
      </c>
      <c r="AO242" s="1">
        <f t="shared" si="15"/>
        <v>0</v>
      </c>
    </row>
    <row r="243" spans="1:41" x14ac:dyDescent="0.25">
      <c r="A243" s="12" t="s">
        <v>312</v>
      </c>
      <c r="B243" s="12" t="s">
        <v>314</v>
      </c>
      <c r="C243" s="12" t="s">
        <v>35</v>
      </c>
      <c r="D243" s="12"/>
      <c r="E243" s="13" t="s">
        <v>313</v>
      </c>
      <c r="F243" s="12" t="s">
        <v>124</v>
      </c>
      <c r="G243" s="12">
        <v>0</v>
      </c>
      <c r="H243" s="12">
        <v>60</v>
      </c>
      <c r="I243" s="12">
        <v>60</v>
      </c>
      <c r="J243" s="12">
        <v>0</v>
      </c>
      <c r="K243" s="12">
        <v>0</v>
      </c>
      <c r="L243" s="12">
        <v>5.37</v>
      </c>
      <c r="M243" s="12" t="s">
        <v>159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60</v>
      </c>
      <c r="X243" s="9">
        <f t="shared" si="12"/>
        <v>60</v>
      </c>
      <c r="Y243" s="1">
        <v>421344</v>
      </c>
      <c r="Z243" s="1">
        <v>434181</v>
      </c>
      <c r="AA243" s="15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35</v>
      </c>
      <c r="AH243" s="1">
        <v>25</v>
      </c>
      <c r="AI243" s="1">
        <v>0</v>
      </c>
      <c r="AJ243" s="1">
        <v>0</v>
      </c>
      <c r="AK243" s="1">
        <v>0</v>
      </c>
      <c r="AL243" s="1">
        <f t="shared" si="13"/>
        <v>60</v>
      </c>
      <c r="AM243" s="1">
        <v>0</v>
      </c>
      <c r="AN243" s="1">
        <f t="shared" si="14"/>
        <v>60</v>
      </c>
      <c r="AO243" s="1">
        <f t="shared" si="15"/>
        <v>0</v>
      </c>
    </row>
    <row r="244" spans="1:41" x14ac:dyDescent="0.25">
      <c r="A244" s="12" t="s">
        <v>322</v>
      </c>
      <c r="B244" s="12" t="s">
        <v>324</v>
      </c>
      <c r="C244" s="12" t="s">
        <v>35</v>
      </c>
      <c r="D244" s="12"/>
      <c r="E244" s="13" t="s">
        <v>323</v>
      </c>
      <c r="F244" s="12" t="s">
        <v>126</v>
      </c>
      <c r="G244" s="12">
        <v>0</v>
      </c>
      <c r="H244" s="12">
        <v>36</v>
      </c>
      <c r="I244" s="12">
        <v>36</v>
      </c>
      <c r="J244" s="12">
        <v>0</v>
      </c>
      <c r="K244" s="12">
        <v>0</v>
      </c>
      <c r="L244" s="12">
        <v>1.69</v>
      </c>
      <c r="M244" s="12" t="s">
        <v>130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36</v>
      </c>
      <c r="X244" s="9">
        <f t="shared" si="12"/>
        <v>36</v>
      </c>
      <c r="Y244" s="1">
        <v>442889</v>
      </c>
      <c r="Z244" s="1">
        <v>445377</v>
      </c>
      <c r="AA244" s="15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15</v>
      </c>
      <c r="AI244" s="1">
        <v>15</v>
      </c>
      <c r="AJ244" s="1">
        <v>6</v>
      </c>
      <c r="AK244" s="1">
        <v>0</v>
      </c>
      <c r="AL244" s="1">
        <f t="shared" si="13"/>
        <v>36</v>
      </c>
      <c r="AM244" s="1">
        <v>0</v>
      </c>
      <c r="AN244" s="1">
        <f t="shared" si="14"/>
        <v>36</v>
      </c>
      <c r="AO244" s="1">
        <f t="shared" si="15"/>
        <v>0</v>
      </c>
    </row>
    <row r="245" spans="1:41" x14ac:dyDescent="0.25">
      <c r="A245" s="12" t="s">
        <v>325</v>
      </c>
      <c r="B245" s="12" t="s">
        <v>793</v>
      </c>
      <c r="C245" s="12" t="s">
        <v>35</v>
      </c>
      <c r="D245" s="12"/>
      <c r="E245" s="13" t="s">
        <v>792</v>
      </c>
      <c r="F245" s="12" t="s">
        <v>139</v>
      </c>
      <c r="G245" s="12">
        <v>0</v>
      </c>
      <c r="H245" s="12">
        <v>123</v>
      </c>
      <c r="I245" s="12">
        <v>123</v>
      </c>
      <c r="J245" s="12">
        <v>0</v>
      </c>
      <c r="K245" s="12">
        <v>0</v>
      </c>
      <c r="L245" s="12">
        <v>3.23</v>
      </c>
      <c r="M245" s="12" t="s">
        <v>140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123</v>
      </c>
      <c r="X245" s="9">
        <f t="shared" si="12"/>
        <v>123</v>
      </c>
      <c r="Y245" s="1">
        <v>430333</v>
      </c>
      <c r="Z245" s="1">
        <v>435367</v>
      </c>
      <c r="AA245" s="15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50</v>
      </c>
      <c r="AH245" s="1">
        <v>50</v>
      </c>
      <c r="AI245" s="1">
        <v>23</v>
      </c>
      <c r="AJ245" s="1">
        <v>0</v>
      </c>
      <c r="AK245" s="1">
        <v>0</v>
      </c>
      <c r="AL245" s="1">
        <f t="shared" si="13"/>
        <v>123</v>
      </c>
      <c r="AM245" s="1">
        <v>0</v>
      </c>
      <c r="AN245" s="1">
        <f t="shared" si="14"/>
        <v>123</v>
      </c>
      <c r="AO245" s="1">
        <f t="shared" si="15"/>
        <v>0</v>
      </c>
    </row>
    <row r="246" spans="1:41" x14ac:dyDescent="0.25">
      <c r="A246" s="12" t="s">
        <v>326</v>
      </c>
      <c r="B246" s="12" t="s">
        <v>328</v>
      </c>
      <c r="C246" s="12" t="s">
        <v>35</v>
      </c>
      <c r="D246" s="12"/>
      <c r="E246" s="13" t="s">
        <v>327</v>
      </c>
      <c r="F246" s="12" t="s">
        <v>29</v>
      </c>
      <c r="G246" s="12">
        <v>0</v>
      </c>
      <c r="H246" s="12">
        <v>114</v>
      </c>
      <c r="I246" s="12">
        <v>114</v>
      </c>
      <c r="J246" s="12">
        <v>0</v>
      </c>
      <c r="K246" s="12">
        <v>0</v>
      </c>
      <c r="L246" s="12">
        <v>1.45</v>
      </c>
      <c r="M246" s="12" t="s">
        <v>47</v>
      </c>
      <c r="N246" s="9">
        <v>0</v>
      </c>
      <c r="O246" s="9">
        <v>0</v>
      </c>
      <c r="P246" s="9">
        <v>0</v>
      </c>
      <c r="Q246" s="9">
        <v>114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f t="shared" si="12"/>
        <v>114</v>
      </c>
      <c r="Y246" s="1">
        <v>430984</v>
      </c>
      <c r="Z246" s="1">
        <v>432658</v>
      </c>
      <c r="AA246" s="15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50</v>
      </c>
      <c r="AI246" s="1">
        <v>50</v>
      </c>
      <c r="AJ246" s="1">
        <v>14</v>
      </c>
      <c r="AK246" s="1">
        <v>0</v>
      </c>
      <c r="AL246" s="1">
        <f t="shared" si="13"/>
        <v>114</v>
      </c>
      <c r="AM246" s="1">
        <v>0</v>
      </c>
      <c r="AN246" s="1">
        <f t="shared" si="14"/>
        <v>114</v>
      </c>
      <c r="AO246" s="1">
        <f t="shared" si="15"/>
        <v>0</v>
      </c>
    </row>
    <row r="247" spans="1:41" x14ac:dyDescent="0.25">
      <c r="A247" s="12" t="s">
        <v>329</v>
      </c>
      <c r="B247" s="12" t="s">
        <v>331</v>
      </c>
      <c r="C247" s="12" t="s">
        <v>35</v>
      </c>
      <c r="D247" s="12"/>
      <c r="E247" s="13" t="s">
        <v>330</v>
      </c>
      <c r="F247" s="12" t="s">
        <v>69</v>
      </c>
      <c r="G247" s="12">
        <v>0</v>
      </c>
      <c r="H247" s="12">
        <v>273</v>
      </c>
      <c r="I247" s="12">
        <v>273</v>
      </c>
      <c r="J247" s="12">
        <v>0</v>
      </c>
      <c r="K247" s="12">
        <v>0</v>
      </c>
      <c r="L247" s="12">
        <v>8.44</v>
      </c>
      <c r="M247" s="12" t="s">
        <v>30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273</v>
      </c>
      <c r="X247" s="9">
        <f t="shared" si="12"/>
        <v>273</v>
      </c>
      <c r="Y247" s="1">
        <v>432018</v>
      </c>
      <c r="Z247" s="1">
        <v>432520</v>
      </c>
      <c r="AA247" s="15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f t="shared" si="13"/>
        <v>0</v>
      </c>
      <c r="AM247" s="1">
        <v>273</v>
      </c>
      <c r="AN247" s="1">
        <f t="shared" si="14"/>
        <v>273</v>
      </c>
      <c r="AO247" s="1">
        <f t="shared" si="15"/>
        <v>0</v>
      </c>
    </row>
    <row r="248" spans="1:41" x14ac:dyDescent="0.25">
      <c r="A248" s="12" t="s">
        <v>332</v>
      </c>
      <c r="B248" s="12" t="s">
        <v>334</v>
      </c>
      <c r="C248" s="12" t="s">
        <v>35</v>
      </c>
      <c r="D248" s="12"/>
      <c r="E248" s="13" t="s">
        <v>333</v>
      </c>
      <c r="F248" s="12" t="s">
        <v>16</v>
      </c>
      <c r="G248" s="12">
        <v>0</v>
      </c>
      <c r="H248" s="12">
        <v>18</v>
      </c>
      <c r="I248" s="12">
        <v>18</v>
      </c>
      <c r="J248" s="12">
        <v>0</v>
      </c>
      <c r="K248" s="12">
        <v>0</v>
      </c>
      <c r="L248" s="12">
        <v>0.56000000000000005</v>
      </c>
      <c r="M248" s="12" t="s">
        <v>47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18</v>
      </c>
      <c r="X248" s="9">
        <f t="shared" si="12"/>
        <v>18</v>
      </c>
      <c r="Y248" s="1">
        <v>431094.76243300003</v>
      </c>
      <c r="Z248" s="1">
        <v>432606.52016299998</v>
      </c>
      <c r="AA248" s="15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18</v>
      </c>
      <c r="AH248" s="1">
        <v>0</v>
      </c>
      <c r="AI248" s="1">
        <v>0</v>
      </c>
      <c r="AJ248" s="1">
        <v>0</v>
      </c>
      <c r="AK248" s="1">
        <v>0</v>
      </c>
      <c r="AL248" s="1">
        <f t="shared" si="13"/>
        <v>18</v>
      </c>
      <c r="AM248" s="1">
        <v>0</v>
      </c>
      <c r="AN248" s="1">
        <f t="shared" si="14"/>
        <v>18</v>
      </c>
      <c r="AO248" s="1">
        <f t="shared" si="15"/>
        <v>0</v>
      </c>
    </row>
    <row r="249" spans="1:41" x14ac:dyDescent="0.25">
      <c r="A249" s="12" t="s">
        <v>335</v>
      </c>
      <c r="B249" s="12" t="s">
        <v>932</v>
      </c>
      <c r="C249" s="12" t="s">
        <v>35</v>
      </c>
      <c r="D249" s="12"/>
      <c r="E249" s="13" t="s">
        <v>336</v>
      </c>
      <c r="F249" s="12" t="s">
        <v>29</v>
      </c>
      <c r="G249" s="12">
        <v>0</v>
      </c>
      <c r="H249" s="12">
        <v>102</v>
      </c>
      <c r="I249" s="12">
        <v>102</v>
      </c>
      <c r="J249" s="12">
        <v>0</v>
      </c>
      <c r="K249" s="12">
        <v>0</v>
      </c>
      <c r="L249" s="12">
        <v>0.94</v>
      </c>
      <c r="M249" s="12" t="s">
        <v>30</v>
      </c>
      <c r="N249" s="9">
        <v>0</v>
      </c>
      <c r="O249" s="9">
        <v>0</v>
      </c>
      <c r="P249" s="9">
        <v>0</v>
      </c>
      <c r="Q249" s="9">
        <v>102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f t="shared" si="12"/>
        <v>102</v>
      </c>
      <c r="Y249" s="1">
        <v>431251</v>
      </c>
      <c r="Z249" s="1">
        <v>432978</v>
      </c>
      <c r="AA249" s="15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102</v>
      </c>
      <c r="AH249" s="1">
        <v>0</v>
      </c>
      <c r="AI249" s="1">
        <v>0</v>
      </c>
      <c r="AJ249" s="1">
        <v>0</v>
      </c>
      <c r="AK249" s="1">
        <v>0</v>
      </c>
      <c r="AL249" s="1">
        <f t="shared" si="13"/>
        <v>102</v>
      </c>
      <c r="AM249" s="1">
        <v>0</v>
      </c>
      <c r="AN249" s="1">
        <f t="shared" si="14"/>
        <v>102</v>
      </c>
      <c r="AO249" s="1">
        <f t="shared" si="15"/>
        <v>0</v>
      </c>
    </row>
    <row r="250" spans="1:41" x14ac:dyDescent="0.25">
      <c r="A250" s="12" t="s">
        <v>344</v>
      </c>
      <c r="B250" s="12" t="s">
        <v>346</v>
      </c>
      <c r="C250" s="12" t="s">
        <v>35</v>
      </c>
      <c r="D250" s="12"/>
      <c r="E250" s="13" t="s">
        <v>345</v>
      </c>
      <c r="F250" s="12" t="s">
        <v>16</v>
      </c>
      <c r="G250" s="12">
        <v>0</v>
      </c>
      <c r="H250" s="12">
        <v>100</v>
      </c>
      <c r="I250" s="12">
        <v>100</v>
      </c>
      <c r="J250" s="12">
        <v>0</v>
      </c>
      <c r="K250" s="12">
        <v>0</v>
      </c>
      <c r="L250" s="12">
        <v>3.32</v>
      </c>
      <c r="M250" s="12" t="s">
        <v>295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100</v>
      </c>
      <c r="X250" s="9">
        <f t="shared" si="12"/>
        <v>100</v>
      </c>
      <c r="Y250" s="1">
        <v>431600</v>
      </c>
      <c r="Z250" s="1">
        <v>429825</v>
      </c>
      <c r="AA250" s="15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35</v>
      </c>
      <c r="AH250" s="1">
        <v>35</v>
      </c>
      <c r="AI250" s="1">
        <v>30</v>
      </c>
      <c r="AJ250" s="1">
        <v>0</v>
      </c>
      <c r="AK250" s="1">
        <v>0</v>
      </c>
      <c r="AL250" s="1">
        <f t="shared" si="13"/>
        <v>100</v>
      </c>
      <c r="AM250" s="1">
        <v>0</v>
      </c>
      <c r="AN250" s="1">
        <f t="shared" si="14"/>
        <v>100</v>
      </c>
      <c r="AO250" s="1">
        <f t="shared" si="15"/>
        <v>0</v>
      </c>
    </row>
    <row r="251" spans="1:41" x14ac:dyDescent="0.25">
      <c r="A251" s="12" t="s">
        <v>361</v>
      </c>
      <c r="B251" s="12" t="s">
        <v>363</v>
      </c>
      <c r="C251" s="12" t="s">
        <v>35</v>
      </c>
      <c r="D251" s="12"/>
      <c r="E251" s="13" t="s">
        <v>362</v>
      </c>
      <c r="F251" s="12" t="s">
        <v>126</v>
      </c>
      <c r="G251" s="12">
        <v>0</v>
      </c>
      <c r="H251" s="12">
        <v>13</v>
      </c>
      <c r="I251" s="12">
        <v>13</v>
      </c>
      <c r="J251" s="12">
        <v>0</v>
      </c>
      <c r="K251" s="12">
        <v>0</v>
      </c>
      <c r="L251" s="12">
        <v>0.54</v>
      </c>
      <c r="M251" s="12" t="s">
        <v>130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13</v>
      </c>
      <c r="X251" s="9">
        <f t="shared" si="12"/>
        <v>13</v>
      </c>
      <c r="Y251" s="1">
        <v>442832</v>
      </c>
      <c r="Z251" s="1">
        <v>445436</v>
      </c>
      <c r="AA251" s="15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13</v>
      </c>
      <c r="AH251" s="1">
        <v>0</v>
      </c>
      <c r="AI251" s="1">
        <v>0</v>
      </c>
      <c r="AJ251" s="1">
        <v>0</v>
      </c>
      <c r="AK251" s="1">
        <v>0</v>
      </c>
      <c r="AL251" s="1">
        <f t="shared" si="13"/>
        <v>13</v>
      </c>
      <c r="AM251" s="1">
        <v>0</v>
      </c>
      <c r="AN251" s="1">
        <f t="shared" si="14"/>
        <v>13</v>
      </c>
      <c r="AO251" s="1">
        <f t="shared" si="15"/>
        <v>0</v>
      </c>
    </row>
    <row r="252" spans="1:41" x14ac:dyDescent="0.25">
      <c r="A252" s="12" t="s">
        <v>368</v>
      </c>
      <c r="B252" s="12" t="s">
        <v>369</v>
      </c>
      <c r="C252" s="12" t="s">
        <v>35</v>
      </c>
      <c r="D252" s="12"/>
      <c r="E252" s="13" t="s">
        <v>794</v>
      </c>
      <c r="F252" s="12" t="s">
        <v>69</v>
      </c>
      <c r="G252" s="12">
        <v>0</v>
      </c>
      <c r="H252" s="12">
        <v>26</v>
      </c>
      <c r="I252" s="12">
        <v>26</v>
      </c>
      <c r="J252" s="12">
        <v>0</v>
      </c>
      <c r="K252" s="12">
        <v>0</v>
      </c>
      <c r="L252" s="12">
        <v>0.41</v>
      </c>
      <c r="M252" s="12" t="s">
        <v>30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26</v>
      </c>
      <c r="X252" s="9">
        <f t="shared" si="12"/>
        <v>26</v>
      </c>
      <c r="Y252" s="1">
        <v>431457</v>
      </c>
      <c r="Z252" s="1">
        <v>433300</v>
      </c>
      <c r="AA252" s="15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26</v>
      </c>
      <c r="AH252" s="1">
        <v>0</v>
      </c>
      <c r="AI252" s="1">
        <v>0</v>
      </c>
      <c r="AJ252" s="1">
        <v>0</v>
      </c>
      <c r="AK252" s="1">
        <v>0</v>
      </c>
      <c r="AL252" s="1">
        <f t="shared" si="13"/>
        <v>26</v>
      </c>
      <c r="AM252" s="1">
        <v>0</v>
      </c>
      <c r="AN252" s="1">
        <f t="shared" si="14"/>
        <v>26</v>
      </c>
      <c r="AO252" s="1">
        <f t="shared" si="15"/>
        <v>0</v>
      </c>
    </row>
    <row r="253" spans="1:41" x14ac:dyDescent="0.25">
      <c r="A253" s="12" t="s">
        <v>378</v>
      </c>
      <c r="B253" s="12" t="s">
        <v>380</v>
      </c>
      <c r="C253" s="12" t="s">
        <v>35</v>
      </c>
      <c r="D253" s="12"/>
      <c r="E253" s="13" t="s">
        <v>379</v>
      </c>
      <c r="F253" s="12" t="s">
        <v>69</v>
      </c>
      <c r="G253" s="12">
        <v>0</v>
      </c>
      <c r="H253" s="12">
        <v>27</v>
      </c>
      <c r="I253" s="12">
        <v>27</v>
      </c>
      <c r="J253" s="12">
        <v>0</v>
      </c>
      <c r="K253" s="12">
        <v>0</v>
      </c>
      <c r="L253" s="12">
        <v>0.55000000000000004</v>
      </c>
      <c r="M253" s="12" t="s">
        <v>30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27</v>
      </c>
      <c r="X253" s="9">
        <f t="shared" si="12"/>
        <v>27</v>
      </c>
      <c r="Y253" s="1">
        <v>431429</v>
      </c>
      <c r="Z253" s="1">
        <v>432471</v>
      </c>
      <c r="AA253" s="15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27</v>
      </c>
      <c r="AH253" s="1">
        <v>0</v>
      </c>
      <c r="AI253" s="1">
        <v>0</v>
      </c>
      <c r="AJ253" s="1">
        <v>0</v>
      </c>
      <c r="AK253" s="1">
        <v>0</v>
      </c>
      <c r="AL253" s="1">
        <f t="shared" si="13"/>
        <v>27</v>
      </c>
      <c r="AM253" s="1">
        <v>0</v>
      </c>
      <c r="AN253" s="1">
        <f t="shared" si="14"/>
        <v>27</v>
      </c>
      <c r="AO253" s="1">
        <f t="shared" si="15"/>
        <v>0</v>
      </c>
    </row>
    <row r="254" spans="1:41" x14ac:dyDescent="0.25">
      <c r="A254" s="12" t="s">
        <v>381</v>
      </c>
      <c r="B254" s="12" t="s">
        <v>384</v>
      </c>
      <c r="C254" s="12" t="s">
        <v>35</v>
      </c>
      <c r="D254" s="12"/>
      <c r="E254" s="13" t="s">
        <v>382</v>
      </c>
      <c r="F254" s="12" t="s">
        <v>174</v>
      </c>
      <c r="G254" s="12">
        <v>0</v>
      </c>
      <c r="H254" s="12">
        <v>25</v>
      </c>
      <c r="I254" s="12">
        <v>25</v>
      </c>
      <c r="J254" s="12">
        <v>0</v>
      </c>
      <c r="K254" s="12">
        <v>0</v>
      </c>
      <c r="L254" s="12">
        <v>0.89</v>
      </c>
      <c r="M254" s="12" t="s">
        <v>383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25</v>
      </c>
      <c r="X254" s="9">
        <f t="shared" si="12"/>
        <v>25</v>
      </c>
      <c r="Y254" s="1">
        <v>440933</v>
      </c>
      <c r="Z254" s="1">
        <v>428713</v>
      </c>
      <c r="AA254" s="15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25</v>
      </c>
      <c r="AH254" s="1">
        <v>0</v>
      </c>
      <c r="AI254" s="1">
        <v>0</v>
      </c>
      <c r="AJ254" s="1">
        <v>0</v>
      </c>
      <c r="AK254" s="1">
        <v>0</v>
      </c>
      <c r="AL254" s="1">
        <f t="shared" si="13"/>
        <v>25</v>
      </c>
      <c r="AM254" s="1">
        <v>0</v>
      </c>
      <c r="AN254" s="1">
        <f t="shared" si="14"/>
        <v>25</v>
      </c>
      <c r="AO254" s="1">
        <f t="shared" si="15"/>
        <v>0</v>
      </c>
    </row>
    <row r="255" spans="1:41" x14ac:dyDescent="0.25">
      <c r="A255" s="12" t="s">
        <v>389</v>
      </c>
      <c r="B255" s="12" t="s">
        <v>391</v>
      </c>
      <c r="C255" s="12" t="s">
        <v>35</v>
      </c>
      <c r="D255" s="12"/>
      <c r="E255" s="13" t="s">
        <v>390</v>
      </c>
      <c r="F255" s="12" t="s">
        <v>110</v>
      </c>
      <c r="G255" s="12">
        <v>0</v>
      </c>
      <c r="H255" s="12">
        <v>9</v>
      </c>
      <c r="I255" s="12">
        <v>9</v>
      </c>
      <c r="J255" s="12">
        <v>0</v>
      </c>
      <c r="K255" s="12">
        <v>0</v>
      </c>
      <c r="L255" s="12">
        <v>0.25</v>
      </c>
      <c r="M255" s="12" t="s">
        <v>111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9</v>
      </c>
      <c r="X255" s="9">
        <f t="shared" si="12"/>
        <v>9</v>
      </c>
      <c r="Y255" s="1">
        <v>428187</v>
      </c>
      <c r="Z255" s="1">
        <v>433236</v>
      </c>
      <c r="AA255" s="15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9</v>
      </c>
      <c r="AH255" s="1">
        <v>0</v>
      </c>
      <c r="AI255" s="1">
        <v>0</v>
      </c>
      <c r="AJ255" s="1">
        <v>0</v>
      </c>
      <c r="AK255" s="1">
        <v>0</v>
      </c>
      <c r="AL255" s="1">
        <f t="shared" si="13"/>
        <v>9</v>
      </c>
      <c r="AM255" s="1">
        <v>0</v>
      </c>
      <c r="AN255" s="1">
        <f t="shared" si="14"/>
        <v>9</v>
      </c>
      <c r="AO255" s="1">
        <f t="shared" si="15"/>
        <v>0</v>
      </c>
    </row>
    <row r="256" spans="1:41" x14ac:dyDescent="0.25">
      <c r="A256" s="12" t="s">
        <v>392</v>
      </c>
      <c r="B256" s="12" t="s">
        <v>394</v>
      </c>
      <c r="C256" s="12" t="s">
        <v>35</v>
      </c>
      <c r="D256" s="12"/>
      <c r="E256" s="13" t="s">
        <v>393</v>
      </c>
      <c r="F256" s="12" t="s">
        <v>126</v>
      </c>
      <c r="G256" s="12">
        <v>0</v>
      </c>
      <c r="H256" s="12">
        <v>5</v>
      </c>
      <c r="I256" s="12">
        <v>5</v>
      </c>
      <c r="J256" s="12">
        <v>0</v>
      </c>
      <c r="K256" s="12">
        <v>0</v>
      </c>
      <c r="L256" s="12">
        <v>0.26</v>
      </c>
      <c r="M256" s="12" t="s">
        <v>127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5</v>
      </c>
      <c r="X256" s="9">
        <f t="shared" si="12"/>
        <v>5</v>
      </c>
      <c r="Y256" s="1">
        <v>443365</v>
      </c>
      <c r="Z256" s="1">
        <v>436621</v>
      </c>
      <c r="AA256" s="15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5</v>
      </c>
      <c r="AH256" s="1">
        <v>0</v>
      </c>
      <c r="AI256" s="1">
        <v>0</v>
      </c>
      <c r="AJ256" s="1">
        <v>0</v>
      </c>
      <c r="AK256" s="1">
        <v>0</v>
      </c>
      <c r="AL256" s="1">
        <f t="shared" si="13"/>
        <v>5</v>
      </c>
      <c r="AM256" s="1">
        <v>0</v>
      </c>
      <c r="AN256" s="1">
        <f t="shared" si="14"/>
        <v>5</v>
      </c>
      <c r="AO256" s="1">
        <f t="shared" si="15"/>
        <v>0</v>
      </c>
    </row>
    <row r="257" spans="1:41" x14ac:dyDescent="0.25">
      <c r="A257" s="12" t="s">
        <v>395</v>
      </c>
      <c r="B257" s="12" t="s">
        <v>397</v>
      </c>
      <c r="C257" s="12" t="s">
        <v>35</v>
      </c>
      <c r="D257" s="12"/>
      <c r="E257" s="13" t="s">
        <v>396</v>
      </c>
      <c r="F257" s="12" t="s">
        <v>90</v>
      </c>
      <c r="G257" s="12">
        <v>0</v>
      </c>
      <c r="H257" s="12">
        <v>18</v>
      </c>
      <c r="I257" s="12">
        <v>18</v>
      </c>
      <c r="J257" s="12">
        <v>0</v>
      </c>
      <c r="K257" s="12">
        <v>0</v>
      </c>
      <c r="L257" s="12">
        <v>0.73</v>
      </c>
      <c r="M257" s="12" t="s">
        <v>106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18</v>
      </c>
      <c r="X257" s="9">
        <f t="shared" si="12"/>
        <v>18</v>
      </c>
      <c r="Y257" s="1">
        <v>426395</v>
      </c>
      <c r="Z257" s="1">
        <v>428016</v>
      </c>
      <c r="AA257" s="15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18</v>
      </c>
      <c r="AH257" s="1">
        <v>0</v>
      </c>
      <c r="AI257" s="1">
        <v>0</v>
      </c>
      <c r="AJ257" s="1">
        <v>0</v>
      </c>
      <c r="AK257" s="1">
        <v>0</v>
      </c>
      <c r="AL257" s="1">
        <f t="shared" si="13"/>
        <v>18</v>
      </c>
      <c r="AM257" s="1">
        <v>0</v>
      </c>
      <c r="AN257" s="1">
        <f t="shared" si="14"/>
        <v>18</v>
      </c>
      <c r="AO257" s="1">
        <f t="shared" si="15"/>
        <v>0</v>
      </c>
    </row>
    <row r="258" spans="1:41" x14ac:dyDescent="0.25">
      <c r="A258" s="12" t="s">
        <v>405</v>
      </c>
      <c r="B258" s="12" t="s">
        <v>406</v>
      </c>
      <c r="C258" s="12" t="s">
        <v>35</v>
      </c>
      <c r="D258" s="12"/>
      <c r="E258" s="13" t="s">
        <v>307</v>
      </c>
      <c r="F258" s="12" t="s">
        <v>27</v>
      </c>
      <c r="G258" s="12">
        <v>0</v>
      </c>
      <c r="H258" s="12">
        <v>52</v>
      </c>
      <c r="I258" s="12">
        <v>52</v>
      </c>
      <c r="J258" s="12">
        <v>0</v>
      </c>
      <c r="K258" s="12">
        <v>0</v>
      </c>
      <c r="L258" s="12">
        <v>1.1000000000000001</v>
      </c>
      <c r="M258" s="12" t="s">
        <v>170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52</v>
      </c>
      <c r="X258" s="9">
        <f t="shared" ref="X258:X279" si="16">SUM(N258:W258)</f>
        <v>52</v>
      </c>
      <c r="Y258" s="1">
        <v>428134</v>
      </c>
      <c r="Z258" s="1">
        <v>424197</v>
      </c>
      <c r="AA258" s="15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35</v>
      </c>
      <c r="AH258" s="1">
        <v>17</v>
      </c>
      <c r="AI258" s="1">
        <v>0</v>
      </c>
      <c r="AJ258" s="1">
        <v>0</v>
      </c>
      <c r="AK258" s="1">
        <v>0</v>
      </c>
      <c r="AL258" s="1">
        <f t="shared" ref="AL258:AL279" si="17">SUM(AB258:AK258)</f>
        <v>52</v>
      </c>
      <c r="AM258" s="1">
        <v>0</v>
      </c>
      <c r="AN258" s="1">
        <f t="shared" ref="AN258:AN279" si="18">AL258+AM258</f>
        <v>52</v>
      </c>
      <c r="AO258" s="1">
        <f t="shared" ref="AO258:AO279" si="19">AN258-(I258+J258)</f>
        <v>0</v>
      </c>
    </row>
    <row r="259" spans="1:41" x14ac:dyDescent="0.25">
      <c r="A259" s="12" t="s">
        <v>410</v>
      </c>
      <c r="B259" s="12" t="s">
        <v>412</v>
      </c>
      <c r="C259" s="12" t="s">
        <v>35</v>
      </c>
      <c r="D259" s="12"/>
      <c r="E259" s="13" t="s">
        <v>411</v>
      </c>
      <c r="F259" s="12" t="s">
        <v>124</v>
      </c>
      <c r="G259" s="12">
        <v>0</v>
      </c>
      <c r="H259" s="12">
        <v>5</v>
      </c>
      <c r="I259" s="12">
        <v>5</v>
      </c>
      <c r="J259" s="12">
        <v>0</v>
      </c>
      <c r="K259" s="12">
        <v>0</v>
      </c>
      <c r="L259" s="12">
        <v>0.44</v>
      </c>
      <c r="M259" s="12" t="s">
        <v>164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5</v>
      </c>
      <c r="X259" s="9">
        <f t="shared" si="16"/>
        <v>5</v>
      </c>
      <c r="Y259" s="1">
        <v>419583</v>
      </c>
      <c r="Z259" s="1">
        <v>436940</v>
      </c>
      <c r="AA259" s="15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5</v>
      </c>
      <c r="AH259" s="1">
        <v>0</v>
      </c>
      <c r="AI259" s="1">
        <v>0</v>
      </c>
      <c r="AJ259" s="1">
        <v>0</v>
      </c>
      <c r="AK259" s="1">
        <v>0</v>
      </c>
      <c r="AL259" s="1">
        <f t="shared" si="17"/>
        <v>5</v>
      </c>
      <c r="AM259" s="1">
        <v>0</v>
      </c>
      <c r="AN259" s="1">
        <f t="shared" si="18"/>
        <v>5</v>
      </c>
      <c r="AO259" s="1">
        <f t="shared" si="19"/>
        <v>0</v>
      </c>
    </row>
    <row r="260" spans="1:41" x14ac:dyDescent="0.25">
      <c r="A260" s="12" t="s">
        <v>413</v>
      </c>
      <c r="B260" s="12" t="s">
        <v>415</v>
      </c>
      <c r="C260" s="12" t="s">
        <v>35</v>
      </c>
      <c r="D260" s="12"/>
      <c r="E260" s="13" t="s">
        <v>414</v>
      </c>
      <c r="F260" s="12" t="s">
        <v>16</v>
      </c>
      <c r="G260" s="12">
        <v>0</v>
      </c>
      <c r="H260" s="12">
        <v>37</v>
      </c>
      <c r="I260" s="12">
        <v>37</v>
      </c>
      <c r="J260" s="12">
        <v>0</v>
      </c>
      <c r="K260" s="12">
        <v>0</v>
      </c>
      <c r="L260" s="12">
        <v>0.64</v>
      </c>
      <c r="M260" s="12" t="s">
        <v>17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37</v>
      </c>
      <c r="X260" s="9">
        <f t="shared" si="16"/>
        <v>37</v>
      </c>
      <c r="Y260" s="1">
        <v>429345</v>
      </c>
      <c r="Z260" s="1">
        <v>431807</v>
      </c>
      <c r="AA260" s="15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35</v>
      </c>
      <c r="AH260" s="1">
        <v>2</v>
      </c>
      <c r="AI260" s="1">
        <v>0</v>
      </c>
      <c r="AJ260" s="1">
        <v>0</v>
      </c>
      <c r="AK260" s="1">
        <v>0</v>
      </c>
      <c r="AL260" s="1">
        <f t="shared" si="17"/>
        <v>37</v>
      </c>
      <c r="AM260" s="1">
        <v>0</v>
      </c>
      <c r="AN260" s="1">
        <f t="shared" si="18"/>
        <v>37</v>
      </c>
      <c r="AO260" s="1">
        <f t="shared" si="19"/>
        <v>0</v>
      </c>
    </row>
    <row r="261" spans="1:41" x14ac:dyDescent="0.25">
      <c r="A261" s="12" t="s">
        <v>424</v>
      </c>
      <c r="B261" s="12" t="s">
        <v>426</v>
      </c>
      <c r="C261" s="12" t="s">
        <v>35</v>
      </c>
      <c r="D261" s="12"/>
      <c r="E261" s="13" t="s">
        <v>425</v>
      </c>
      <c r="F261" s="12" t="s">
        <v>90</v>
      </c>
      <c r="G261" s="12">
        <v>0</v>
      </c>
      <c r="H261" s="12">
        <v>49</v>
      </c>
      <c r="I261" s="12">
        <v>49</v>
      </c>
      <c r="J261" s="12">
        <v>0</v>
      </c>
      <c r="K261" s="12">
        <v>0</v>
      </c>
      <c r="L261" s="12">
        <v>1.58</v>
      </c>
      <c r="M261" s="12" t="s">
        <v>100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49</v>
      </c>
      <c r="X261" s="9">
        <f t="shared" si="16"/>
        <v>49</v>
      </c>
      <c r="Y261" s="1">
        <v>421942</v>
      </c>
      <c r="Z261" s="1">
        <v>428542</v>
      </c>
      <c r="AA261" s="15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35</v>
      </c>
      <c r="AH261" s="1">
        <v>14</v>
      </c>
      <c r="AI261" s="1">
        <v>0</v>
      </c>
      <c r="AJ261" s="1">
        <v>0</v>
      </c>
      <c r="AK261" s="1">
        <v>0</v>
      </c>
      <c r="AL261" s="1">
        <f t="shared" si="17"/>
        <v>49</v>
      </c>
      <c r="AM261" s="1">
        <v>0</v>
      </c>
      <c r="AN261" s="1">
        <f t="shared" si="18"/>
        <v>49</v>
      </c>
      <c r="AO261" s="1">
        <f t="shared" si="19"/>
        <v>0</v>
      </c>
    </row>
    <row r="262" spans="1:41" x14ac:dyDescent="0.25">
      <c r="A262" s="12" t="s">
        <v>431</v>
      </c>
      <c r="B262" s="12" t="s">
        <v>433</v>
      </c>
      <c r="C262" s="12" t="s">
        <v>35</v>
      </c>
      <c r="D262" s="12"/>
      <c r="E262" s="13" t="s">
        <v>432</v>
      </c>
      <c r="F262" s="12" t="s">
        <v>27</v>
      </c>
      <c r="G262" s="12">
        <v>0</v>
      </c>
      <c r="H262" s="12">
        <v>570</v>
      </c>
      <c r="I262" s="12">
        <v>570</v>
      </c>
      <c r="J262" s="12">
        <v>0</v>
      </c>
      <c r="K262" s="12">
        <v>0</v>
      </c>
      <c r="L262" s="12">
        <v>30.94</v>
      </c>
      <c r="M262" s="12" t="s">
        <v>28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570</v>
      </c>
      <c r="X262" s="9">
        <f t="shared" si="16"/>
        <v>570</v>
      </c>
      <c r="Y262" s="1">
        <v>421285</v>
      </c>
      <c r="Z262" s="1">
        <v>445363</v>
      </c>
      <c r="AA262" s="15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50</v>
      </c>
      <c r="AH262" s="1">
        <v>50</v>
      </c>
      <c r="AI262" s="1">
        <v>50</v>
      </c>
      <c r="AJ262" s="1">
        <v>50</v>
      </c>
      <c r="AK262" s="1">
        <v>50</v>
      </c>
      <c r="AL262" s="1">
        <f t="shared" si="17"/>
        <v>250</v>
      </c>
      <c r="AM262" s="1">
        <v>320</v>
      </c>
      <c r="AN262" s="1">
        <f t="shared" si="18"/>
        <v>570</v>
      </c>
      <c r="AO262" s="1">
        <f t="shared" si="19"/>
        <v>0</v>
      </c>
    </row>
    <row r="263" spans="1:41" x14ac:dyDescent="0.25">
      <c r="A263" s="12" t="s">
        <v>434</v>
      </c>
      <c r="B263" s="12" t="s">
        <v>436</v>
      </c>
      <c r="C263" s="12" t="s">
        <v>35</v>
      </c>
      <c r="D263" s="12"/>
      <c r="E263" s="13" t="s">
        <v>435</v>
      </c>
      <c r="F263" s="12" t="s">
        <v>174</v>
      </c>
      <c r="G263" s="12">
        <v>0</v>
      </c>
      <c r="H263" s="12">
        <v>300</v>
      </c>
      <c r="I263" s="12">
        <v>300</v>
      </c>
      <c r="J263" s="12">
        <v>0</v>
      </c>
      <c r="K263" s="12">
        <v>0</v>
      </c>
      <c r="L263" s="12">
        <v>14.96</v>
      </c>
      <c r="M263" s="12" t="s">
        <v>175</v>
      </c>
      <c r="N263" s="9">
        <v>22</v>
      </c>
      <c r="O263" s="9">
        <v>74</v>
      </c>
      <c r="P263" s="9">
        <v>0</v>
      </c>
      <c r="Q263" s="9">
        <v>0</v>
      </c>
      <c r="R263" s="9">
        <v>0</v>
      </c>
      <c r="S263" s="9">
        <v>43</v>
      </c>
      <c r="T263" s="9">
        <v>78</v>
      </c>
      <c r="U263" s="9">
        <v>83</v>
      </c>
      <c r="V263" s="9">
        <v>0</v>
      </c>
      <c r="W263" s="9">
        <v>0</v>
      </c>
      <c r="X263" s="9">
        <f t="shared" si="16"/>
        <v>300</v>
      </c>
      <c r="Y263" s="1">
        <v>434688</v>
      </c>
      <c r="Z263" s="1">
        <v>438337</v>
      </c>
      <c r="AA263" s="15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50</v>
      </c>
      <c r="AH263" s="1">
        <v>50</v>
      </c>
      <c r="AI263" s="1">
        <v>50</v>
      </c>
      <c r="AJ263" s="1">
        <v>50</v>
      </c>
      <c r="AK263" s="1">
        <v>50</v>
      </c>
      <c r="AL263" s="1">
        <f t="shared" si="17"/>
        <v>250</v>
      </c>
      <c r="AM263" s="1">
        <v>50</v>
      </c>
      <c r="AN263" s="1">
        <f t="shared" si="18"/>
        <v>300</v>
      </c>
      <c r="AO263" s="1">
        <f t="shared" si="19"/>
        <v>0</v>
      </c>
    </row>
    <row r="264" spans="1:41" x14ac:dyDescent="0.25">
      <c r="A264" s="12" t="s">
        <v>437</v>
      </c>
      <c r="B264" s="12" t="s">
        <v>439</v>
      </c>
      <c r="C264" s="12" t="s">
        <v>35</v>
      </c>
      <c r="D264" s="12"/>
      <c r="E264" s="13" t="s">
        <v>438</v>
      </c>
      <c r="F264" s="12" t="s">
        <v>90</v>
      </c>
      <c r="G264" s="12">
        <v>0</v>
      </c>
      <c r="H264" s="12">
        <v>5</v>
      </c>
      <c r="I264" s="12">
        <v>5</v>
      </c>
      <c r="J264" s="12">
        <v>0</v>
      </c>
      <c r="K264" s="12">
        <v>0</v>
      </c>
      <c r="L264" s="12">
        <v>0.31</v>
      </c>
      <c r="M264" s="12" t="s">
        <v>100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5</v>
      </c>
      <c r="X264" s="9">
        <f t="shared" si="16"/>
        <v>5</v>
      </c>
      <c r="Y264" s="1">
        <v>422918.30092499999</v>
      </c>
      <c r="Z264" s="1">
        <v>428627.221961</v>
      </c>
      <c r="AA264" s="15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0</v>
      </c>
      <c r="AJ264" s="1">
        <v>0</v>
      </c>
      <c r="AK264" s="1">
        <v>0</v>
      </c>
      <c r="AL264" s="1">
        <f t="shared" si="17"/>
        <v>5</v>
      </c>
      <c r="AM264" s="1">
        <v>0</v>
      </c>
      <c r="AN264" s="1">
        <f t="shared" si="18"/>
        <v>5</v>
      </c>
      <c r="AO264" s="1">
        <f t="shared" si="19"/>
        <v>0</v>
      </c>
    </row>
    <row r="265" spans="1:41" x14ac:dyDescent="0.25">
      <c r="A265" s="12" t="s">
        <v>444</v>
      </c>
      <c r="B265" s="12" t="s">
        <v>446</v>
      </c>
      <c r="C265" s="12" t="s">
        <v>35</v>
      </c>
      <c r="D265" s="12"/>
      <c r="E265" s="13" t="s">
        <v>445</v>
      </c>
      <c r="F265" s="12" t="s">
        <v>90</v>
      </c>
      <c r="G265" s="12">
        <v>0</v>
      </c>
      <c r="H265" s="12">
        <v>15</v>
      </c>
      <c r="I265" s="12">
        <v>15</v>
      </c>
      <c r="J265" s="12">
        <v>0</v>
      </c>
      <c r="K265" s="12">
        <v>0</v>
      </c>
      <c r="L265" s="12">
        <v>0.34</v>
      </c>
      <c r="M265" s="12" t="s">
        <v>100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15</v>
      </c>
      <c r="X265" s="9">
        <f t="shared" si="16"/>
        <v>15</v>
      </c>
      <c r="Y265" s="1">
        <v>423999</v>
      </c>
      <c r="Z265" s="1">
        <v>429128</v>
      </c>
      <c r="AA265" s="15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15</v>
      </c>
      <c r="AH265" s="1">
        <v>0</v>
      </c>
      <c r="AI265" s="1">
        <v>0</v>
      </c>
      <c r="AJ265" s="1">
        <v>0</v>
      </c>
      <c r="AK265" s="1">
        <v>0</v>
      </c>
      <c r="AL265" s="1">
        <f t="shared" si="17"/>
        <v>15</v>
      </c>
      <c r="AM265" s="1">
        <v>0</v>
      </c>
      <c r="AN265" s="1">
        <f t="shared" si="18"/>
        <v>15</v>
      </c>
      <c r="AO265" s="1">
        <f t="shared" si="19"/>
        <v>0</v>
      </c>
    </row>
    <row r="266" spans="1:41" x14ac:dyDescent="0.25">
      <c r="A266" s="12" t="s">
        <v>447</v>
      </c>
      <c r="B266" s="12" t="s">
        <v>449</v>
      </c>
      <c r="C266" s="12" t="s">
        <v>35</v>
      </c>
      <c r="D266" s="12"/>
      <c r="E266" s="13" t="s">
        <v>448</v>
      </c>
      <c r="F266" s="12" t="s">
        <v>90</v>
      </c>
      <c r="G266" s="12">
        <v>0</v>
      </c>
      <c r="H266" s="12">
        <v>61</v>
      </c>
      <c r="I266" s="12">
        <v>61</v>
      </c>
      <c r="J266" s="12">
        <v>0</v>
      </c>
      <c r="K266" s="12">
        <v>0</v>
      </c>
      <c r="L266" s="12">
        <v>2.04</v>
      </c>
      <c r="M266" s="12" t="s">
        <v>106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61</v>
      </c>
      <c r="X266" s="9">
        <f t="shared" si="16"/>
        <v>61</v>
      </c>
      <c r="Y266" s="1">
        <v>425429</v>
      </c>
      <c r="Z266" s="1">
        <v>426870</v>
      </c>
      <c r="AA266" s="15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35</v>
      </c>
      <c r="AH266" s="1">
        <v>26</v>
      </c>
      <c r="AI266" s="1">
        <v>0</v>
      </c>
      <c r="AJ266" s="1">
        <v>0</v>
      </c>
      <c r="AK266" s="1">
        <v>0</v>
      </c>
      <c r="AL266" s="1">
        <f t="shared" si="17"/>
        <v>61</v>
      </c>
      <c r="AM266" s="1">
        <v>0</v>
      </c>
      <c r="AN266" s="1">
        <f t="shared" si="18"/>
        <v>61</v>
      </c>
      <c r="AO266" s="1">
        <f t="shared" si="19"/>
        <v>0</v>
      </c>
    </row>
    <row r="267" spans="1:41" x14ac:dyDescent="0.25">
      <c r="A267" s="12" t="s">
        <v>450</v>
      </c>
      <c r="B267" s="12" t="s">
        <v>452</v>
      </c>
      <c r="C267" s="12" t="s">
        <v>35</v>
      </c>
      <c r="D267" s="12"/>
      <c r="E267" s="13" t="s">
        <v>451</v>
      </c>
      <c r="F267" s="12" t="s">
        <v>90</v>
      </c>
      <c r="G267" s="12">
        <v>0</v>
      </c>
      <c r="H267" s="12">
        <v>63</v>
      </c>
      <c r="I267" s="12">
        <v>63</v>
      </c>
      <c r="J267" s="12">
        <v>0</v>
      </c>
      <c r="K267" s="12">
        <v>0</v>
      </c>
      <c r="L267" s="12">
        <v>1.74</v>
      </c>
      <c r="M267" s="12" t="s">
        <v>106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63</v>
      </c>
      <c r="X267" s="9">
        <f t="shared" si="16"/>
        <v>63</v>
      </c>
      <c r="Y267" s="1">
        <v>426130</v>
      </c>
      <c r="Z267" s="1">
        <v>426697</v>
      </c>
      <c r="AA267" s="15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35</v>
      </c>
      <c r="AH267" s="1">
        <v>28</v>
      </c>
      <c r="AI267" s="1">
        <v>0</v>
      </c>
      <c r="AJ267" s="1">
        <v>0</v>
      </c>
      <c r="AK267" s="1">
        <v>0</v>
      </c>
      <c r="AL267" s="1">
        <f t="shared" si="17"/>
        <v>63</v>
      </c>
      <c r="AM267" s="1">
        <v>0</v>
      </c>
      <c r="AN267" s="1">
        <f t="shared" si="18"/>
        <v>63</v>
      </c>
      <c r="AO267" s="1">
        <f t="shared" si="19"/>
        <v>0</v>
      </c>
    </row>
    <row r="268" spans="1:41" x14ac:dyDescent="0.25">
      <c r="A268" s="12" t="s">
        <v>453</v>
      </c>
      <c r="B268" s="12" t="s">
        <v>455</v>
      </c>
      <c r="C268" s="12" t="s">
        <v>35</v>
      </c>
      <c r="D268" s="12"/>
      <c r="E268" s="13" t="s">
        <v>454</v>
      </c>
      <c r="F268" s="12" t="s">
        <v>90</v>
      </c>
      <c r="G268" s="12">
        <v>0</v>
      </c>
      <c r="H268" s="12">
        <v>20</v>
      </c>
      <c r="I268" s="12">
        <v>20</v>
      </c>
      <c r="J268" s="12">
        <v>0</v>
      </c>
      <c r="K268" s="12">
        <v>0</v>
      </c>
      <c r="L268" s="12">
        <v>0.75</v>
      </c>
      <c r="M268" s="12" t="s">
        <v>106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20</v>
      </c>
      <c r="X268" s="9">
        <f t="shared" si="16"/>
        <v>20</v>
      </c>
      <c r="Y268" s="1">
        <v>428377</v>
      </c>
      <c r="Z268" s="1">
        <v>424910</v>
      </c>
      <c r="AA268" s="15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20</v>
      </c>
      <c r="AH268" s="1">
        <v>0</v>
      </c>
      <c r="AI268" s="1">
        <v>0</v>
      </c>
      <c r="AJ268" s="1">
        <v>0</v>
      </c>
      <c r="AK268" s="1">
        <v>0</v>
      </c>
      <c r="AL268" s="1">
        <f t="shared" si="17"/>
        <v>20</v>
      </c>
      <c r="AM268" s="1">
        <v>0</v>
      </c>
      <c r="AN268" s="1">
        <f t="shared" si="18"/>
        <v>20</v>
      </c>
      <c r="AO268" s="1">
        <f t="shared" si="19"/>
        <v>0</v>
      </c>
    </row>
    <row r="269" spans="1:41" x14ac:dyDescent="0.25">
      <c r="A269" s="12" t="s">
        <v>456</v>
      </c>
      <c r="B269" s="12" t="s">
        <v>458</v>
      </c>
      <c r="C269" s="12" t="s">
        <v>35</v>
      </c>
      <c r="D269" s="12"/>
      <c r="E269" s="13" t="s">
        <v>457</v>
      </c>
      <c r="F269" s="12" t="s">
        <v>110</v>
      </c>
      <c r="G269" s="12">
        <v>0</v>
      </c>
      <c r="H269" s="12">
        <v>113</v>
      </c>
      <c r="I269" s="12">
        <v>113</v>
      </c>
      <c r="J269" s="12">
        <v>0</v>
      </c>
      <c r="K269" s="12">
        <v>0</v>
      </c>
      <c r="L269" s="12">
        <v>2.2200000000000002</v>
      </c>
      <c r="M269" s="12" t="s">
        <v>111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113</v>
      </c>
      <c r="X269" s="9">
        <f t="shared" si="16"/>
        <v>113</v>
      </c>
      <c r="Y269" s="1">
        <v>426286</v>
      </c>
      <c r="Z269" s="1">
        <v>443024</v>
      </c>
      <c r="AA269" s="15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50</v>
      </c>
      <c r="AH269" s="1">
        <v>50</v>
      </c>
      <c r="AI269" s="1">
        <v>13</v>
      </c>
      <c r="AJ269" s="1">
        <v>0</v>
      </c>
      <c r="AK269" s="1">
        <v>0</v>
      </c>
      <c r="AL269" s="1">
        <f t="shared" si="17"/>
        <v>113</v>
      </c>
      <c r="AM269" s="1">
        <v>0</v>
      </c>
      <c r="AN269" s="1">
        <f t="shared" si="18"/>
        <v>113</v>
      </c>
      <c r="AO269" s="1">
        <f t="shared" si="19"/>
        <v>0</v>
      </c>
    </row>
    <row r="270" spans="1:41" x14ac:dyDescent="0.25">
      <c r="A270" s="12" t="s">
        <v>459</v>
      </c>
      <c r="B270" s="12" t="s">
        <v>461</v>
      </c>
      <c r="C270" s="12" t="s">
        <v>35</v>
      </c>
      <c r="D270" s="12"/>
      <c r="E270" s="13" t="s">
        <v>460</v>
      </c>
      <c r="F270" s="12" t="s">
        <v>69</v>
      </c>
      <c r="G270" s="12">
        <v>0</v>
      </c>
      <c r="H270" s="12">
        <v>48</v>
      </c>
      <c r="I270" s="12">
        <v>48</v>
      </c>
      <c r="J270" s="12">
        <v>0</v>
      </c>
      <c r="K270" s="12">
        <v>0</v>
      </c>
      <c r="L270" s="12">
        <v>1.33</v>
      </c>
      <c r="M270" s="12" t="s">
        <v>180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48</v>
      </c>
      <c r="X270" s="9">
        <f t="shared" si="16"/>
        <v>48</v>
      </c>
      <c r="Y270" s="1">
        <v>435673</v>
      </c>
      <c r="Z270" s="1">
        <v>436735</v>
      </c>
      <c r="AA270" s="15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35</v>
      </c>
      <c r="AJ270" s="1">
        <v>13</v>
      </c>
      <c r="AK270" s="1">
        <v>0</v>
      </c>
      <c r="AL270" s="1">
        <f t="shared" si="17"/>
        <v>48</v>
      </c>
      <c r="AM270" s="1">
        <v>0</v>
      </c>
      <c r="AN270" s="1">
        <f t="shared" si="18"/>
        <v>48</v>
      </c>
      <c r="AO270" s="1">
        <f t="shared" si="19"/>
        <v>0</v>
      </c>
    </row>
    <row r="271" spans="1:41" x14ac:dyDescent="0.25">
      <c r="A271" s="12" t="s">
        <v>473</v>
      </c>
      <c r="B271" s="12" t="s">
        <v>475</v>
      </c>
      <c r="C271" s="12" t="s">
        <v>35</v>
      </c>
      <c r="D271" s="12"/>
      <c r="E271" s="13" t="s">
        <v>474</v>
      </c>
      <c r="F271" s="12" t="s">
        <v>29</v>
      </c>
      <c r="G271" s="12">
        <v>0</v>
      </c>
      <c r="H271" s="12">
        <v>283</v>
      </c>
      <c r="I271" s="12">
        <v>283</v>
      </c>
      <c r="J271" s="12">
        <v>0</v>
      </c>
      <c r="K271" s="12">
        <v>0</v>
      </c>
      <c r="L271" s="12">
        <v>10.86</v>
      </c>
      <c r="M271" s="12" t="s">
        <v>17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283</v>
      </c>
      <c r="X271" s="9">
        <f t="shared" si="16"/>
        <v>283</v>
      </c>
      <c r="Y271" s="1">
        <v>430055.28996999998</v>
      </c>
      <c r="Z271" s="1">
        <v>432868.51098999998</v>
      </c>
      <c r="AA271" s="15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100</v>
      </c>
      <c r="AH271" s="1">
        <v>100</v>
      </c>
      <c r="AI271" s="1">
        <v>83</v>
      </c>
      <c r="AJ271" s="1">
        <v>0</v>
      </c>
      <c r="AK271" s="1">
        <v>0</v>
      </c>
      <c r="AL271" s="1">
        <f t="shared" si="17"/>
        <v>283</v>
      </c>
      <c r="AM271" s="1">
        <v>0</v>
      </c>
      <c r="AN271" s="1">
        <f t="shared" si="18"/>
        <v>283</v>
      </c>
      <c r="AO271" s="1">
        <f t="shared" si="19"/>
        <v>0</v>
      </c>
    </row>
    <row r="272" spans="1:41" x14ac:dyDescent="0.25">
      <c r="A272" s="12" t="s">
        <v>479</v>
      </c>
      <c r="B272" s="12" t="s">
        <v>481</v>
      </c>
      <c r="C272" s="12" t="s">
        <v>35</v>
      </c>
      <c r="D272" s="12"/>
      <c r="E272" s="13" t="s">
        <v>480</v>
      </c>
      <c r="F272" s="12" t="s">
        <v>90</v>
      </c>
      <c r="G272" s="12">
        <v>0</v>
      </c>
      <c r="H272" s="12">
        <v>13</v>
      </c>
      <c r="I272" s="12">
        <v>13</v>
      </c>
      <c r="J272" s="12">
        <v>0</v>
      </c>
      <c r="K272" s="12">
        <v>0</v>
      </c>
      <c r="L272" s="12">
        <v>0.33</v>
      </c>
      <c r="M272" s="12" t="s">
        <v>106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13</v>
      </c>
      <c r="X272" s="9">
        <f t="shared" si="16"/>
        <v>13</v>
      </c>
      <c r="Y272" s="1">
        <v>426941.44575000001</v>
      </c>
      <c r="Z272" s="1">
        <v>426714.26577699999</v>
      </c>
      <c r="AA272" s="15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13</v>
      </c>
      <c r="AH272" s="1">
        <v>0</v>
      </c>
      <c r="AI272" s="1">
        <v>0</v>
      </c>
      <c r="AJ272" s="1">
        <v>0</v>
      </c>
      <c r="AK272" s="1">
        <v>0</v>
      </c>
      <c r="AL272" s="1">
        <f t="shared" si="17"/>
        <v>13</v>
      </c>
      <c r="AM272" s="1">
        <v>0</v>
      </c>
      <c r="AN272" s="1">
        <f t="shared" si="18"/>
        <v>13</v>
      </c>
      <c r="AO272" s="1">
        <f t="shared" si="19"/>
        <v>0</v>
      </c>
    </row>
    <row r="273" spans="1:41" x14ac:dyDescent="0.25">
      <c r="A273" s="12" t="s">
        <v>482</v>
      </c>
      <c r="B273" s="12" t="s">
        <v>484</v>
      </c>
      <c r="C273" s="12" t="s">
        <v>35</v>
      </c>
      <c r="D273" s="12"/>
      <c r="E273" s="13" t="s">
        <v>483</v>
      </c>
      <c r="F273" s="12" t="s">
        <v>174</v>
      </c>
      <c r="G273" s="12">
        <v>0</v>
      </c>
      <c r="H273" s="12">
        <v>925</v>
      </c>
      <c r="I273" s="12">
        <v>925</v>
      </c>
      <c r="J273" s="12">
        <v>0</v>
      </c>
      <c r="K273" s="12">
        <v>0</v>
      </c>
      <c r="L273" s="12">
        <v>61.22</v>
      </c>
      <c r="M273" s="12" t="s">
        <v>175</v>
      </c>
      <c r="N273" s="9">
        <v>0</v>
      </c>
      <c r="O273" s="9">
        <v>0</v>
      </c>
      <c r="P273" s="9">
        <v>0</v>
      </c>
      <c r="Q273" s="9">
        <v>0</v>
      </c>
      <c r="R273" s="9">
        <v>92</v>
      </c>
      <c r="S273" s="9">
        <v>185</v>
      </c>
      <c r="T273" s="9">
        <v>296</v>
      </c>
      <c r="U273" s="9">
        <v>278</v>
      </c>
      <c r="V273" s="9">
        <v>74</v>
      </c>
      <c r="W273" s="9">
        <v>0</v>
      </c>
      <c r="X273" s="9">
        <f t="shared" si="16"/>
        <v>925</v>
      </c>
      <c r="Y273" s="1">
        <v>437857.8763</v>
      </c>
      <c r="Z273" s="1">
        <v>435414.67304299999</v>
      </c>
      <c r="AA273" s="15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50</v>
      </c>
      <c r="AH273" s="1">
        <v>50</v>
      </c>
      <c r="AI273" s="1">
        <v>50</v>
      </c>
      <c r="AJ273" s="1">
        <v>50</v>
      </c>
      <c r="AK273" s="1">
        <v>50</v>
      </c>
      <c r="AL273" s="1">
        <f t="shared" si="17"/>
        <v>250</v>
      </c>
      <c r="AM273" s="1">
        <v>675</v>
      </c>
      <c r="AN273" s="1">
        <f t="shared" si="18"/>
        <v>925</v>
      </c>
      <c r="AO273" s="1">
        <f t="shared" si="19"/>
        <v>0</v>
      </c>
    </row>
    <row r="274" spans="1:41" x14ac:dyDescent="0.25">
      <c r="A274" s="12" t="s">
        <v>488</v>
      </c>
      <c r="B274" s="12" t="s">
        <v>490</v>
      </c>
      <c r="C274" s="12" t="s">
        <v>35</v>
      </c>
      <c r="D274" s="12"/>
      <c r="E274" s="13" t="s">
        <v>489</v>
      </c>
      <c r="F274" s="12" t="s">
        <v>29</v>
      </c>
      <c r="G274" s="12">
        <v>0</v>
      </c>
      <c r="H274" s="12">
        <v>263</v>
      </c>
      <c r="I274" s="12">
        <v>263</v>
      </c>
      <c r="J274" s="12">
        <v>0</v>
      </c>
      <c r="K274" s="12">
        <v>0</v>
      </c>
      <c r="L274" s="12">
        <v>1.85</v>
      </c>
      <c r="M274" s="12" t="s">
        <v>47</v>
      </c>
      <c r="N274" s="9">
        <v>100</v>
      </c>
      <c r="O274" s="9">
        <v>100</v>
      </c>
      <c r="P274" s="9">
        <v>63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f t="shared" si="16"/>
        <v>263</v>
      </c>
      <c r="Y274" s="1">
        <v>429098</v>
      </c>
      <c r="Z274" s="1">
        <v>433036</v>
      </c>
      <c r="AA274" s="15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100</v>
      </c>
      <c r="AH274" s="1">
        <v>163</v>
      </c>
      <c r="AI274" s="1">
        <v>0</v>
      </c>
      <c r="AJ274" s="1">
        <v>0</v>
      </c>
      <c r="AK274" s="1">
        <v>0</v>
      </c>
      <c r="AL274" s="1">
        <f t="shared" si="17"/>
        <v>263</v>
      </c>
      <c r="AM274" s="1">
        <v>0</v>
      </c>
      <c r="AN274" s="1">
        <f t="shared" si="18"/>
        <v>263</v>
      </c>
      <c r="AO274" s="1">
        <f t="shared" si="19"/>
        <v>0</v>
      </c>
    </row>
    <row r="275" spans="1:41" x14ac:dyDescent="0.25">
      <c r="A275" s="12" t="s">
        <v>522</v>
      </c>
      <c r="B275" s="12" t="s">
        <v>524</v>
      </c>
      <c r="C275" s="12" t="s">
        <v>35</v>
      </c>
      <c r="D275" s="12"/>
      <c r="E275" s="13" t="s">
        <v>523</v>
      </c>
      <c r="F275" s="12" t="s">
        <v>27</v>
      </c>
      <c r="G275" s="12">
        <v>0</v>
      </c>
      <c r="H275" s="12">
        <v>59</v>
      </c>
      <c r="I275" s="12">
        <v>59</v>
      </c>
      <c r="J275" s="12">
        <v>0</v>
      </c>
      <c r="K275" s="12">
        <v>0</v>
      </c>
      <c r="L275" s="12">
        <v>1.3</v>
      </c>
      <c r="M275" s="12" t="s">
        <v>218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59</v>
      </c>
      <c r="X275" s="9">
        <f t="shared" si="16"/>
        <v>59</v>
      </c>
      <c r="Y275" s="1">
        <v>424894</v>
      </c>
      <c r="Z275" s="1">
        <v>438399</v>
      </c>
      <c r="AA275" s="15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25</v>
      </c>
      <c r="AH275" s="1">
        <v>25</v>
      </c>
      <c r="AI275" s="1">
        <v>9</v>
      </c>
      <c r="AJ275" s="1">
        <v>0</v>
      </c>
      <c r="AK275" s="1">
        <v>0</v>
      </c>
      <c r="AL275" s="1">
        <f t="shared" si="17"/>
        <v>59</v>
      </c>
      <c r="AM275" s="1">
        <v>0</v>
      </c>
      <c r="AN275" s="1">
        <f t="shared" si="18"/>
        <v>59</v>
      </c>
      <c r="AO275" s="1">
        <f t="shared" si="19"/>
        <v>0</v>
      </c>
    </row>
    <row r="276" spans="1:41" x14ac:dyDescent="0.25">
      <c r="A276" s="12" t="s">
        <v>525</v>
      </c>
      <c r="B276" s="12" t="s">
        <v>527</v>
      </c>
      <c r="C276" s="12" t="s">
        <v>35</v>
      </c>
      <c r="D276" s="12"/>
      <c r="E276" s="13" t="s">
        <v>526</v>
      </c>
      <c r="F276" s="12" t="s">
        <v>110</v>
      </c>
      <c r="G276" s="12">
        <v>0</v>
      </c>
      <c r="H276" s="12">
        <v>41</v>
      </c>
      <c r="I276" s="12">
        <v>41</v>
      </c>
      <c r="J276" s="12">
        <v>0</v>
      </c>
      <c r="K276" s="12">
        <v>0</v>
      </c>
      <c r="L276" s="12">
        <v>0.6</v>
      </c>
      <c r="M276" s="12" t="s">
        <v>111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41</v>
      </c>
      <c r="X276" s="9">
        <f t="shared" si="16"/>
        <v>41</v>
      </c>
      <c r="Y276" s="1">
        <v>427452.95</v>
      </c>
      <c r="Z276" s="1">
        <v>433608.038795</v>
      </c>
      <c r="AA276" s="15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35</v>
      </c>
      <c r="AH276" s="1">
        <v>6</v>
      </c>
      <c r="AI276" s="1">
        <v>0</v>
      </c>
      <c r="AJ276" s="1">
        <v>0</v>
      </c>
      <c r="AK276" s="1">
        <v>0</v>
      </c>
      <c r="AL276" s="1">
        <f t="shared" si="17"/>
        <v>41</v>
      </c>
      <c r="AM276" s="1">
        <v>0</v>
      </c>
      <c r="AN276" s="1">
        <f t="shared" si="18"/>
        <v>41</v>
      </c>
      <c r="AO276" s="1">
        <f t="shared" si="19"/>
        <v>0</v>
      </c>
    </row>
    <row r="277" spans="1:41" x14ac:dyDescent="0.25">
      <c r="A277" s="12" t="s">
        <v>534</v>
      </c>
      <c r="B277" s="12" t="s">
        <v>536</v>
      </c>
      <c r="C277" s="12" t="s">
        <v>35</v>
      </c>
      <c r="D277" s="12"/>
      <c r="E277" s="13" t="s">
        <v>535</v>
      </c>
      <c r="F277" s="12" t="s">
        <v>110</v>
      </c>
      <c r="G277" s="12">
        <v>0</v>
      </c>
      <c r="H277" s="12">
        <v>48</v>
      </c>
      <c r="I277" s="12">
        <v>48</v>
      </c>
      <c r="J277" s="12">
        <v>0</v>
      </c>
      <c r="K277" s="12">
        <v>0</v>
      </c>
      <c r="L277" s="12">
        <v>0.87</v>
      </c>
      <c r="M277" s="12" t="s">
        <v>111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48</v>
      </c>
      <c r="X277" s="9">
        <f t="shared" si="16"/>
        <v>48</v>
      </c>
      <c r="Y277" s="1">
        <v>428268</v>
      </c>
      <c r="Z277" s="1">
        <v>433087</v>
      </c>
      <c r="AA277" s="15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35</v>
      </c>
      <c r="AH277" s="1">
        <v>13</v>
      </c>
      <c r="AI277" s="1">
        <v>0</v>
      </c>
      <c r="AJ277" s="1">
        <v>0</v>
      </c>
      <c r="AK277" s="1">
        <v>0</v>
      </c>
      <c r="AL277" s="1">
        <f t="shared" si="17"/>
        <v>48</v>
      </c>
      <c r="AM277" s="1">
        <v>0</v>
      </c>
      <c r="AN277" s="1">
        <f t="shared" si="18"/>
        <v>48</v>
      </c>
      <c r="AO277" s="1">
        <f t="shared" si="19"/>
        <v>0</v>
      </c>
    </row>
    <row r="278" spans="1:41" x14ac:dyDescent="0.25">
      <c r="A278" s="12" t="s">
        <v>537</v>
      </c>
      <c r="B278" s="12" t="s">
        <v>539</v>
      </c>
      <c r="C278" s="12" t="s">
        <v>35</v>
      </c>
      <c r="D278" s="12"/>
      <c r="E278" s="13" t="s">
        <v>538</v>
      </c>
      <c r="F278" s="12" t="s">
        <v>126</v>
      </c>
      <c r="G278" s="12">
        <v>0</v>
      </c>
      <c r="H278" s="12">
        <v>278</v>
      </c>
      <c r="I278" s="12">
        <v>278</v>
      </c>
      <c r="J278" s="12">
        <v>0</v>
      </c>
      <c r="K278" s="12">
        <v>0</v>
      </c>
      <c r="L278" s="12">
        <v>7.56</v>
      </c>
      <c r="M278" s="12" t="s">
        <v>130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278</v>
      </c>
      <c r="X278" s="9">
        <f t="shared" si="16"/>
        <v>278</v>
      </c>
      <c r="Y278" s="1">
        <v>441396.33250000002</v>
      </c>
      <c r="Z278" s="1">
        <v>449514.79815599998</v>
      </c>
      <c r="AA278" s="15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50</v>
      </c>
      <c r="AH278" s="1">
        <v>50</v>
      </c>
      <c r="AI278" s="1">
        <v>50</v>
      </c>
      <c r="AJ278" s="1">
        <v>50</v>
      </c>
      <c r="AK278" s="1">
        <v>50</v>
      </c>
      <c r="AL278" s="1">
        <f t="shared" si="17"/>
        <v>250</v>
      </c>
      <c r="AM278" s="1">
        <v>28</v>
      </c>
      <c r="AN278" s="1">
        <f t="shared" si="18"/>
        <v>278</v>
      </c>
      <c r="AO278" s="1">
        <f t="shared" si="19"/>
        <v>0</v>
      </c>
    </row>
    <row r="279" spans="1:41" x14ac:dyDescent="0.25">
      <c r="A279" s="12" t="s">
        <v>841</v>
      </c>
      <c r="B279" s="12" t="s">
        <v>475</v>
      </c>
      <c r="C279" s="12" t="s">
        <v>35</v>
      </c>
      <c r="D279" s="12"/>
      <c r="E279" s="13" t="s">
        <v>842</v>
      </c>
      <c r="F279" s="12" t="s">
        <v>29</v>
      </c>
      <c r="G279" s="12">
        <v>0</v>
      </c>
      <c r="H279" s="12">
        <v>502</v>
      </c>
      <c r="I279" s="12">
        <v>502</v>
      </c>
      <c r="J279" s="12">
        <v>0</v>
      </c>
      <c r="K279" s="12">
        <v>0</v>
      </c>
      <c r="L279" s="12">
        <v>2.86</v>
      </c>
      <c r="M279" s="12" t="s">
        <v>47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502</v>
      </c>
      <c r="X279" s="9">
        <f t="shared" si="16"/>
        <v>502</v>
      </c>
      <c r="Y279" s="1">
        <v>430574</v>
      </c>
      <c r="Z279" s="1">
        <v>432852</v>
      </c>
      <c r="AA279" s="15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100</v>
      </c>
      <c r="AH279" s="1">
        <v>100</v>
      </c>
      <c r="AI279" s="1">
        <v>100</v>
      </c>
      <c r="AJ279" s="1">
        <v>102</v>
      </c>
      <c r="AK279" s="1">
        <v>100</v>
      </c>
      <c r="AL279" s="1">
        <f t="shared" si="17"/>
        <v>502</v>
      </c>
      <c r="AM279" s="1">
        <v>0</v>
      </c>
      <c r="AN279" s="1">
        <f t="shared" si="18"/>
        <v>502</v>
      </c>
      <c r="AO279" s="1">
        <f t="shared" si="19"/>
        <v>0</v>
      </c>
    </row>
  </sheetData>
  <sortState xmlns:xlrd2="http://schemas.microsoft.com/office/spreadsheetml/2017/richdata2" ref="A2:AO280">
    <sortCondition descending="1" ref="C2:C28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E3D7-64C7-4EB7-8CE6-EDE3D55F5251}">
  <dimension ref="A1:D95"/>
  <sheetViews>
    <sheetView topLeftCell="A61" workbookViewId="0">
      <selection activeCell="C83" sqref="C83"/>
    </sheetView>
  </sheetViews>
  <sheetFormatPr defaultRowHeight="14.5" x14ac:dyDescent="0.35"/>
  <cols>
    <col min="1" max="2" width="12.54296875" customWidth="1"/>
    <col min="3" max="3" width="74.54296875" customWidth="1"/>
    <col min="4" max="4" width="11.7265625" customWidth="1"/>
  </cols>
  <sheetData>
    <row r="1" spans="1:4" x14ac:dyDescent="0.35">
      <c r="A1" s="10" t="s">
        <v>1005</v>
      </c>
      <c r="B1" s="10" t="s">
        <v>927</v>
      </c>
      <c r="C1" s="11" t="s">
        <v>1006</v>
      </c>
      <c r="D1" s="10" t="s">
        <v>906</v>
      </c>
    </row>
    <row r="2" spans="1:4" x14ac:dyDescent="0.35">
      <c r="A2" s="12" t="s">
        <v>1036</v>
      </c>
      <c r="B2" s="1" t="s">
        <v>1037</v>
      </c>
      <c r="C2" s="13" t="s">
        <v>1038</v>
      </c>
      <c r="D2" s="12">
        <v>54</v>
      </c>
    </row>
    <row r="3" spans="1:4" x14ac:dyDescent="0.35">
      <c r="A3" s="12" t="s">
        <v>31</v>
      </c>
      <c r="B3" s="1" t="s">
        <v>33</v>
      </c>
      <c r="C3" s="13" t="s">
        <v>32</v>
      </c>
      <c r="D3" s="12">
        <v>247</v>
      </c>
    </row>
    <row r="4" spans="1:4" x14ac:dyDescent="0.35">
      <c r="A4" s="12" t="s">
        <v>1039</v>
      </c>
      <c r="B4" s="1" t="s">
        <v>1040</v>
      </c>
      <c r="C4" s="13" t="s">
        <v>1041</v>
      </c>
      <c r="D4" s="12">
        <v>43</v>
      </c>
    </row>
    <row r="5" spans="1:4" x14ac:dyDescent="0.35">
      <c r="A5" s="12" t="s">
        <v>49</v>
      </c>
      <c r="B5" s="1" t="s">
        <v>51</v>
      </c>
      <c r="C5" s="13" t="s">
        <v>50</v>
      </c>
      <c r="D5" s="12">
        <v>8</v>
      </c>
    </row>
    <row r="6" spans="1:4" x14ac:dyDescent="0.35">
      <c r="A6" s="12" t="s">
        <v>66</v>
      </c>
      <c r="B6" s="1" t="s">
        <v>68</v>
      </c>
      <c r="C6" s="13" t="s">
        <v>67</v>
      </c>
      <c r="D6" s="12">
        <v>48</v>
      </c>
    </row>
    <row r="7" spans="1:4" x14ac:dyDescent="0.35">
      <c r="A7" s="12" t="s">
        <v>74</v>
      </c>
      <c r="B7" s="1" t="s">
        <v>76</v>
      </c>
      <c r="C7" s="13" t="s">
        <v>75</v>
      </c>
      <c r="D7" s="12">
        <v>2</v>
      </c>
    </row>
    <row r="8" spans="1:4" x14ac:dyDescent="0.35">
      <c r="A8" s="12" t="s">
        <v>87</v>
      </c>
      <c r="B8" s="1" t="s">
        <v>89</v>
      </c>
      <c r="C8" s="13" t="s">
        <v>88</v>
      </c>
      <c r="D8" s="12">
        <v>28</v>
      </c>
    </row>
    <row r="9" spans="1:4" x14ac:dyDescent="0.35">
      <c r="A9" s="12" t="s">
        <v>93</v>
      </c>
      <c r="B9" s="1" t="s">
        <v>94</v>
      </c>
      <c r="C9" s="13" t="s">
        <v>931</v>
      </c>
      <c r="D9" s="12">
        <v>43</v>
      </c>
    </row>
    <row r="10" spans="1:4" x14ac:dyDescent="0.35">
      <c r="A10" s="12" t="s">
        <v>97</v>
      </c>
      <c r="B10" s="1" t="s">
        <v>99</v>
      </c>
      <c r="C10" s="13" t="s">
        <v>98</v>
      </c>
      <c r="D10" s="12">
        <v>19</v>
      </c>
    </row>
    <row r="11" spans="1:4" x14ac:dyDescent="0.35">
      <c r="A11" s="12" t="s">
        <v>107</v>
      </c>
      <c r="B11" s="1" t="s">
        <v>109</v>
      </c>
      <c r="C11" s="13" t="s">
        <v>108</v>
      </c>
      <c r="D11" s="12">
        <v>28</v>
      </c>
    </row>
    <row r="12" spans="1:4" x14ac:dyDescent="0.35">
      <c r="A12" s="12" t="s">
        <v>113</v>
      </c>
      <c r="B12" s="1" t="s">
        <v>115</v>
      </c>
      <c r="C12" s="13" t="s">
        <v>114</v>
      </c>
      <c r="D12" s="12">
        <v>50</v>
      </c>
    </row>
    <row r="13" spans="1:4" x14ac:dyDescent="0.35">
      <c r="A13" s="12" t="s">
        <v>1042</v>
      </c>
      <c r="B13" s="1" t="s">
        <v>1043</v>
      </c>
      <c r="C13" s="13" t="s">
        <v>1044</v>
      </c>
      <c r="D13" s="12">
        <v>9</v>
      </c>
    </row>
    <row r="14" spans="1:4" x14ac:dyDescent="0.35">
      <c r="A14" s="12" t="s">
        <v>1045</v>
      </c>
      <c r="B14" s="1" t="s">
        <v>1046</v>
      </c>
      <c r="C14" s="13" t="s">
        <v>1047</v>
      </c>
      <c r="D14" s="12">
        <v>16</v>
      </c>
    </row>
    <row r="15" spans="1:4" x14ac:dyDescent="0.35">
      <c r="A15" s="12" t="s">
        <v>142</v>
      </c>
      <c r="B15" s="1" t="s">
        <v>144</v>
      </c>
      <c r="C15" s="13" t="s">
        <v>143</v>
      </c>
      <c r="D15" s="12">
        <v>28</v>
      </c>
    </row>
    <row r="16" spans="1:4" x14ac:dyDescent="0.35">
      <c r="A16" s="12" t="s">
        <v>1048</v>
      </c>
      <c r="B16" s="1" t="s">
        <v>1049</v>
      </c>
      <c r="C16" s="13" t="s">
        <v>1050</v>
      </c>
      <c r="D16" s="12">
        <v>3</v>
      </c>
    </row>
    <row r="17" spans="1:4" x14ac:dyDescent="0.35">
      <c r="A17" s="12" t="s">
        <v>166</v>
      </c>
      <c r="B17" s="1" t="s">
        <v>168</v>
      </c>
      <c r="C17" s="13" t="s">
        <v>167</v>
      </c>
      <c r="D17" s="12">
        <v>53</v>
      </c>
    </row>
    <row r="18" spans="1:4" x14ac:dyDescent="0.35">
      <c r="A18" s="12" t="s">
        <v>171</v>
      </c>
      <c r="B18" s="1" t="s">
        <v>173</v>
      </c>
      <c r="C18" s="13" t="s">
        <v>172</v>
      </c>
      <c r="D18" s="12">
        <v>22</v>
      </c>
    </row>
    <row r="19" spans="1:4" x14ac:dyDescent="0.35">
      <c r="A19" s="12" t="s">
        <v>177</v>
      </c>
      <c r="B19" s="1" t="s">
        <v>179</v>
      </c>
      <c r="C19" s="13" t="s">
        <v>178</v>
      </c>
      <c r="D19" s="12">
        <v>1</v>
      </c>
    </row>
    <row r="20" spans="1:4" x14ac:dyDescent="0.35">
      <c r="A20" s="12" t="s">
        <v>199</v>
      </c>
      <c r="B20" s="1" t="s">
        <v>201</v>
      </c>
      <c r="C20" s="13" t="s">
        <v>200</v>
      </c>
      <c r="D20" s="12">
        <v>21</v>
      </c>
    </row>
    <row r="21" spans="1:4" x14ac:dyDescent="0.35">
      <c r="A21" s="12" t="s">
        <v>203</v>
      </c>
      <c r="B21" s="1" t="s">
        <v>205</v>
      </c>
      <c r="C21" s="13" t="s">
        <v>204</v>
      </c>
      <c r="D21" s="12">
        <v>42</v>
      </c>
    </row>
    <row r="22" spans="1:4" x14ac:dyDescent="0.35">
      <c r="A22" s="12" t="s">
        <v>208</v>
      </c>
      <c r="B22" s="1" t="s">
        <v>210</v>
      </c>
      <c r="C22" s="13" t="s">
        <v>209</v>
      </c>
      <c r="D22" s="12">
        <v>24</v>
      </c>
    </row>
    <row r="23" spans="1:4" x14ac:dyDescent="0.35">
      <c r="A23" s="12" t="s">
        <v>212</v>
      </c>
      <c r="B23" s="1" t="s">
        <v>213</v>
      </c>
      <c r="C23" s="13" t="s">
        <v>784</v>
      </c>
      <c r="D23" s="12">
        <v>70</v>
      </c>
    </row>
    <row r="24" spans="1:4" x14ac:dyDescent="0.35">
      <c r="A24" s="12" t="s">
        <v>215</v>
      </c>
      <c r="B24" s="1" t="s">
        <v>217</v>
      </c>
      <c r="C24" s="13" t="s">
        <v>216</v>
      </c>
      <c r="D24" s="12">
        <v>68</v>
      </c>
    </row>
    <row r="25" spans="1:4" x14ac:dyDescent="0.35">
      <c r="A25" s="12" t="s">
        <v>219</v>
      </c>
      <c r="B25" s="1" t="s">
        <v>221</v>
      </c>
      <c r="C25" s="13" t="s">
        <v>220</v>
      </c>
      <c r="D25" s="12">
        <v>23</v>
      </c>
    </row>
    <row r="26" spans="1:4" x14ac:dyDescent="0.35">
      <c r="A26" s="12" t="s">
        <v>223</v>
      </c>
      <c r="B26" s="1" t="s">
        <v>225</v>
      </c>
      <c r="C26" s="13" t="s">
        <v>224</v>
      </c>
      <c r="D26" s="12">
        <v>66</v>
      </c>
    </row>
    <row r="27" spans="1:4" x14ac:dyDescent="0.35">
      <c r="A27" s="12" t="s">
        <v>1051</v>
      </c>
      <c r="B27" s="1" t="s">
        <v>1052</v>
      </c>
      <c r="C27" s="13" t="s">
        <v>1053</v>
      </c>
      <c r="D27" s="12">
        <v>185</v>
      </c>
    </row>
    <row r="28" spans="1:4" x14ac:dyDescent="0.35">
      <c r="A28" s="12" t="s">
        <v>1054</v>
      </c>
      <c r="B28" s="1" t="s">
        <v>1055</v>
      </c>
      <c r="C28" s="13" t="s">
        <v>1056</v>
      </c>
      <c r="D28" s="12">
        <v>37</v>
      </c>
    </row>
    <row r="29" spans="1:4" x14ac:dyDescent="0.35">
      <c r="A29" s="12" t="s">
        <v>232</v>
      </c>
      <c r="B29" s="1" t="s">
        <v>234</v>
      </c>
      <c r="C29" s="13" t="s">
        <v>233</v>
      </c>
      <c r="D29" s="12">
        <v>24</v>
      </c>
    </row>
    <row r="30" spans="1:4" x14ac:dyDescent="0.35">
      <c r="A30" s="12" t="s">
        <v>243</v>
      </c>
      <c r="B30" s="1" t="s">
        <v>245</v>
      </c>
      <c r="C30" s="13" t="s">
        <v>244</v>
      </c>
      <c r="D30" s="12">
        <v>1</v>
      </c>
    </row>
    <row r="31" spans="1:4" x14ac:dyDescent="0.35">
      <c r="A31" s="12" t="s">
        <v>1057</v>
      </c>
      <c r="B31" s="1" t="s">
        <v>1058</v>
      </c>
      <c r="C31" s="13" t="s">
        <v>1059</v>
      </c>
      <c r="D31" s="12">
        <v>21</v>
      </c>
    </row>
    <row r="32" spans="1:4" x14ac:dyDescent="0.35">
      <c r="A32" s="12" t="s">
        <v>247</v>
      </c>
      <c r="B32" s="1" t="s">
        <v>249</v>
      </c>
      <c r="C32" s="13" t="s">
        <v>248</v>
      </c>
      <c r="D32" s="12">
        <v>215</v>
      </c>
    </row>
    <row r="33" spans="1:4" x14ac:dyDescent="0.35">
      <c r="A33" s="12" t="s">
        <v>255</v>
      </c>
      <c r="B33" s="1" t="s">
        <v>257</v>
      </c>
      <c r="C33" s="13" t="s">
        <v>256</v>
      </c>
      <c r="D33" s="12">
        <v>7</v>
      </c>
    </row>
    <row r="34" spans="1:4" x14ac:dyDescent="0.35">
      <c r="A34" s="12" t="s">
        <v>276</v>
      </c>
      <c r="B34" s="1" t="s">
        <v>278</v>
      </c>
      <c r="C34" s="13" t="s">
        <v>277</v>
      </c>
      <c r="D34" s="12">
        <v>42</v>
      </c>
    </row>
    <row r="35" spans="1:4" x14ac:dyDescent="0.35">
      <c r="A35" s="12" t="s">
        <v>319</v>
      </c>
      <c r="B35" s="1" t="s">
        <v>321</v>
      </c>
      <c r="C35" s="13" t="s">
        <v>320</v>
      </c>
      <c r="D35" s="12">
        <v>33</v>
      </c>
    </row>
    <row r="36" spans="1:4" x14ac:dyDescent="0.35">
      <c r="A36" s="12" t="s">
        <v>347</v>
      </c>
      <c r="B36" s="1" t="s">
        <v>349</v>
      </c>
      <c r="C36" s="13" t="s">
        <v>348</v>
      </c>
      <c r="D36" s="12">
        <v>6</v>
      </c>
    </row>
    <row r="37" spans="1:4" x14ac:dyDescent="0.35">
      <c r="A37" s="12" t="s">
        <v>350</v>
      </c>
      <c r="B37" s="1" t="s">
        <v>352</v>
      </c>
      <c r="C37" s="13" t="s">
        <v>351</v>
      </c>
      <c r="D37" s="12">
        <v>66</v>
      </c>
    </row>
    <row r="38" spans="1:4" x14ac:dyDescent="0.35">
      <c r="A38" s="12" t="s">
        <v>357</v>
      </c>
      <c r="B38" s="1" t="s">
        <v>359</v>
      </c>
      <c r="C38" s="13" t="s">
        <v>358</v>
      </c>
      <c r="D38" s="12">
        <v>13</v>
      </c>
    </row>
    <row r="39" spans="1:4" x14ac:dyDescent="0.35">
      <c r="A39" s="12" t="s">
        <v>1060</v>
      </c>
      <c r="B39" s="1" t="s">
        <v>1061</v>
      </c>
      <c r="C39" s="13" t="s">
        <v>1062</v>
      </c>
      <c r="D39" s="12">
        <v>402</v>
      </c>
    </row>
    <row r="40" spans="1:4" x14ac:dyDescent="0.35">
      <c r="A40" s="12" t="s">
        <v>407</v>
      </c>
      <c r="B40" s="1" t="s">
        <v>408</v>
      </c>
      <c r="C40" s="13" t="s">
        <v>799</v>
      </c>
      <c r="D40" s="12">
        <v>2</v>
      </c>
    </row>
    <row r="41" spans="1:4" x14ac:dyDescent="0.35">
      <c r="A41" s="12" t="s">
        <v>416</v>
      </c>
      <c r="B41" s="1" t="s">
        <v>417</v>
      </c>
      <c r="C41" s="13" t="s">
        <v>1007</v>
      </c>
      <c r="D41" s="12">
        <v>42</v>
      </c>
    </row>
    <row r="42" spans="1:4" x14ac:dyDescent="0.35">
      <c r="A42" s="12" t="s">
        <v>801</v>
      </c>
      <c r="B42" s="1" t="s">
        <v>803</v>
      </c>
      <c r="C42" s="13" t="s">
        <v>802</v>
      </c>
      <c r="D42" s="12">
        <v>1</v>
      </c>
    </row>
    <row r="43" spans="1:4" x14ac:dyDescent="0.35">
      <c r="A43" s="12" t="s">
        <v>427</v>
      </c>
      <c r="B43" s="1" t="s">
        <v>429</v>
      </c>
      <c r="C43" s="13" t="s">
        <v>428</v>
      </c>
      <c r="D43" s="12">
        <v>20</v>
      </c>
    </row>
    <row r="44" spans="1:4" x14ac:dyDescent="0.35">
      <c r="A44" s="12" t="s">
        <v>1063</v>
      </c>
      <c r="B44" s="1" t="s">
        <v>1064</v>
      </c>
      <c r="C44" s="13" t="s">
        <v>1065</v>
      </c>
      <c r="D44" s="12">
        <v>13</v>
      </c>
    </row>
    <row r="45" spans="1:4" x14ac:dyDescent="0.35">
      <c r="A45" s="12" t="s">
        <v>440</v>
      </c>
      <c r="B45" s="1" t="s">
        <v>442</v>
      </c>
      <c r="C45" s="13" t="s">
        <v>441</v>
      </c>
      <c r="D45" s="12">
        <v>143</v>
      </c>
    </row>
    <row r="46" spans="1:4" x14ac:dyDescent="0.35">
      <c r="A46" s="12" t="s">
        <v>462</v>
      </c>
      <c r="B46" s="1" t="s">
        <v>464</v>
      </c>
      <c r="C46" s="13" t="s">
        <v>463</v>
      </c>
      <c r="D46" s="12">
        <v>1</v>
      </c>
    </row>
    <row r="47" spans="1:4" x14ac:dyDescent="0.35">
      <c r="A47" s="12" t="s">
        <v>466</v>
      </c>
      <c r="B47" s="1" t="s">
        <v>468</v>
      </c>
      <c r="C47" s="13" t="s">
        <v>467</v>
      </c>
      <c r="D47" s="12">
        <v>22</v>
      </c>
    </row>
    <row r="48" spans="1:4" x14ac:dyDescent="0.35">
      <c r="A48" s="12" t="s">
        <v>476</v>
      </c>
      <c r="B48" s="1" t="s">
        <v>478</v>
      </c>
      <c r="C48" s="13" t="s">
        <v>477</v>
      </c>
      <c r="D48" s="12">
        <v>3</v>
      </c>
    </row>
    <row r="49" spans="1:4" x14ac:dyDescent="0.35">
      <c r="A49" s="12" t="s">
        <v>491</v>
      </c>
      <c r="B49" s="1" t="s">
        <v>493</v>
      </c>
      <c r="C49" s="13" t="s">
        <v>492</v>
      </c>
      <c r="D49" s="12">
        <v>12</v>
      </c>
    </row>
    <row r="50" spans="1:4" x14ac:dyDescent="0.35">
      <c r="A50" s="12" t="s">
        <v>1066</v>
      </c>
      <c r="B50" s="1" t="s">
        <v>1067</v>
      </c>
      <c r="C50" s="13" t="s">
        <v>1068</v>
      </c>
      <c r="D50" s="12">
        <v>257</v>
      </c>
    </row>
    <row r="51" spans="1:4" x14ac:dyDescent="0.35">
      <c r="A51" s="12" t="s">
        <v>498</v>
      </c>
      <c r="B51" s="1" t="s">
        <v>500</v>
      </c>
      <c r="C51" s="13" t="s">
        <v>499</v>
      </c>
      <c r="D51" s="12">
        <v>19</v>
      </c>
    </row>
    <row r="52" spans="1:4" x14ac:dyDescent="0.35">
      <c r="A52" s="12" t="s">
        <v>1069</v>
      </c>
      <c r="B52" s="1" t="s">
        <v>1070</v>
      </c>
      <c r="C52" s="13" t="s">
        <v>1071</v>
      </c>
      <c r="D52" s="12">
        <v>107</v>
      </c>
    </row>
    <row r="53" spans="1:4" x14ac:dyDescent="0.35">
      <c r="A53" s="12" t="s">
        <v>513</v>
      </c>
      <c r="B53" s="1" t="s">
        <v>515</v>
      </c>
      <c r="C53" s="13" t="s">
        <v>514</v>
      </c>
      <c r="D53" s="12">
        <v>10</v>
      </c>
    </row>
    <row r="54" spans="1:4" x14ac:dyDescent="0.35">
      <c r="A54" s="12" t="s">
        <v>516</v>
      </c>
      <c r="B54" s="1" t="s">
        <v>518</v>
      </c>
      <c r="C54" s="13" t="s">
        <v>517</v>
      </c>
      <c r="D54" s="12">
        <v>11</v>
      </c>
    </row>
    <row r="55" spans="1:4" x14ac:dyDescent="0.35">
      <c r="A55" s="12" t="s">
        <v>1072</v>
      </c>
      <c r="B55" s="1" t="s">
        <v>1073</v>
      </c>
      <c r="C55" s="13" t="s">
        <v>1074</v>
      </c>
      <c r="D55" s="12">
        <v>33</v>
      </c>
    </row>
    <row r="56" spans="1:4" x14ac:dyDescent="0.35">
      <c r="A56" s="12" t="s">
        <v>1075</v>
      </c>
      <c r="B56" s="1" t="s">
        <v>1076</v>
      </c>
      <c r="C56" s="13" t="s">
        <v>1077</v>
      </c>
      <c r="D56" s="12">
        <v>8</v>
      </c>
    </row>
    <row r="57" spans="1:4" x14ac:dyDescent="0.35">
      <c r="A57" s="12" t="s">
        <v>528</v>
      </c>
      <c r="B57" s="1" t="s">
        <v>530</v>
      </c>
      <c r="C57" s="13" t="s">
        <v>529</v>
      </c>
      <c r="D57" s="12">
        <v>5</v>
      </c>
    </row>
    <row r="58" spans="1:4" x14ac:dyDescent="0.35">
      <c r="A58" s="12" t="s">
        <v>531</v>
      </c>
      <c r="B58" s="1" t="s">
        <v>533</v>
      </c>
      <c r="C58" s="13" t="s">
        <v>532</v>
      </c>
      <c r="D58" s="12">
        <v>24</v>
      </c>
    </row>
    <row r="59" spans="1:4" x14ac:dyDescent="0.35">
      <c r="A59" s="12" t="s">
        <v>1078</v>
      </c>
      <c r="B59" s="1" t="s">
        <v>1079</v>
      </c>
      <c r="C59" s="13" t="s">
        <v>1080</v>
      </c>
      <c r="D59" s="12">
        <v>1</v>
      </c>
    </row>
    <row r="60" spans="1:4" x14ac:dyDescent="0.35">
      <c r="A60" s="12" t="s">
        <v>550</v>
      </c>
      <c r="B60" s="1" t="s">
        <v>551</v>
      </c>
      <c r="C60" s="13" t="s">
        <v>1032</v>
      </c>
      <c r="D60" s="12">
        <v>232</v>
      </c>
    </row>
    <row r="61" spans="1:4" x14ac:dyDescent="0.35">
      <c r="A61" s="12" t="s">
        <v>1081</v>
      </c>
      <c r="B61" s="1" t="s">
        <v>1082</v>
      </c>
      <c r="C61" s="13" t="s">
        <v>1083</v>
      </c>
      <c r="D61" s="12">
        <v>7</v>
      </c>
    </row>
    <row r="62" spans="1:4" x14ac:dyDescent="0.35">
      <c r="A62" s="12" t="s">
        <v>555</v>
      </c>
      <c r="B62" s="1" t="s">
        <v>557</v>
      </c>
      <c r="C62" s="13" t="s">
        <v>556</v>
      </c>
      <c r="D62" s="12">
        <v>7</v>
      </c>
    </row>
    <row r="63" spans="1:4" x14ac:dyDescent="0.35">
      <c r="A63" s="12" t="s">
        <v>558</v>
      </c>
      <c r="B63" s="1" t="s">
        <v>560</v>
      </c>
      <c r="C63" s="13" t="s">
        <v>559</v>
      </c>
      <c r="D63" s="12">
        <v>9</v>
      </c>
    </row>
    <row r="64" spans="1:4" x14ac:dyDescent="0.35">
      <c r="A64" s="12" t="s">
        <v>562</v>
      </c>
      <c r="B64" s="1" t="s">
        <v>564</v>
      </c>
      <c r="C64" s="13" t="s">
        <v>563</v>
      </c>
      <c r="D64" s="12">
        <v>72</v>
      </c>
    </row>
    <row r="65" spans="1:4" x14ac:dyDescent="0.35">
      <c r="A65" s="12" t="s">
        <v>571</v>
      </c>
      <c r="B65" s="1" t="s">
        <v>573</v>
      </c>
      <c r="C65" s="13" t="s">
        <v>572</v>
      </c>
      <c r="D65" s="12">
        <v>14</v>
      </c>
    </row>
    <row r="66" spans="1:4" x14ac:dyDescent="0.35">
      <c r="A66" s="12" t="s">
        <v>574</v>
      </c>
      <c r="B66" s="1" t="s">
        <v>576</v>
      </c>
      <c r="C66" s="13" t="s">
        <v>575</v>
      </c>
      <c r="D66" s="12">
        <v>7</v>
      </c>
    </row>
    <row r="67" spans="1:4" x14ac:dyDescent="0.35">
      <c r="A67" s="12" t="s">
        <v>580</v>
      </c>
      <c r="B67" s="1" t="s">
        <v>582</v>
      </c>
      <c r="C67" s="13" t="s">
        <v>581</v>
      </c>
      <c r="D67" s="12">
        <v>9</v>
      </c>
    </row>
    <row r="68" spans="1:4" x14ac:dyDescent="0.35">
      <c r="A68" s="12" t="s">
        <v>1084</v>
      </c>
      <c r="B68" s="1" t="s">
        <v>1085</v>
      </c>
      <c r="C68" s="13" t="s">
        <v>1086</v>
      </c>
      <c r="D68" s="12">
        <v>5</v>
      </c>
    </row>
    <row r="69" spans="1:4" x14ac:dyDescent="0.35">
      <c r="A69" s="12" t="s">
        <v>589</v>
      </c>
      <c r="B69" s="1" t="s">
        <v>590</v>
      </c>
      <c r="C69" s="13" t="s">
        <v>809</v>
      </c>
      <c r="D69" s="12">
        <v>53</v>
      </c>
    </row>
    <row r="70" spans="1:4" x14ac:dyDescent="0.35">
      <c r="A70" s="12" t="s">
        <v>591</v>
      </c>
      <c r="B70" s="1" t="s">
        <v>592</v>
      </c>
      <c r="C70" s="13" t="s">
        <v>810</v>
      </c>
      <c r="D70" s="12">
        <v>118</v>
      </c>
    </row>
    <row r="71" spans="1:4" x14ac:dyDescent="0.35">
      <c r="A71" s="12" t="s">
        <v>596</v>
      </c>
      <c r="B71" s="1" t="s">
        <v>598</v>
      </c>
      <c r="C71" s="13" t="s">
        <v>597</v>
      </c>
      <c r="D71" s="12">
        <v>4</v>
      </c>
    </row>
    <row r="72" spans="1:4" x14ac:dyDescent="0.35">
      <c r="A72" s="12" t="s">
        <v>608</v>
      </c>
      <c r="B72" s="1" t="s">
        <v>610</v>
      </c>
      <c r="C72" s="13" t="s">
        <v>609</v>
      </c>
      <c r="D72" s="12">
        <v>1</v>
      </c>
    </row>
    <row r="73" spans="1:4" x14ac:dyDescent="0.35">
      <c r="A73" s="12" t="s">
        <v>611</v>
      </c>
      <c r="B73" s="1" t="s">
        <v>613</v>
      </c>
      <c r="C73" s="13" t="s">
        <v>612</v>
      </c>
      <c r="D73" s="12">
        <v>106</v>
      </c>
    </row>
    <row r="74" spans="1:4" x14ac:dyDescent="0.35">
      <c r="A74" s="12" t="s">
        <v>614</v>
      </c>
      <c r="B74" s="1" t="s">
        <v>616</v>
      </c>
      <c r="C74" s="13" t="s">
        <v>615</v>
      </c>
      <c r="D74" s="12">
        <v>15</v>
      </c>
    </row>
    <row r="75" spans="1:4" x14ac:dyDescent="0.35">
      <c r="A75" s="12" t="s">
        <v>622</v>
      </c>
      <c r="B75" s="1" t="s">
        <v>623</v>
      </c>
      <c r="C75" s="13" t="s">
        <v>812</v>
      </c>
      <c r="D75" s="12">
        <v>7</v>
      </c>
    </row>
    <row r="76" spans="1:4" x14ac:dyDescent="0.35">
      <c r="A76" s="12" t="s">
        <v>636</v>
      </c>
      <c r="B76" s="1" t="s">
        <v>638</v>
      </c>
      <c r="C76" s="13" t="s">
        <v>637</v>
      </c>
      <c r="D76" s="12">
        <v>189</v>
      </c>
    </row>
    <row r="77" spans="1:4" x14ac:dyDescent="0.35">
      <c r="A77" s="12" t="s">
        <v>1087</v>
      </c>
      <c r="B77" s="1" t="s">
        <v>1088</v>
      </c>
      <c r="C77" s="13" t="s">
        <v>1089</v>
      </c>
      <c r="D77" s="12">
        <v>488</v>
      </c>
    </row>
    <row r="78" spans="1:4" x14ac:dyDescent="0.35">
      <c r="A78" s="12" t="s">
        <v>668</v>
      </c>
      <c r="B78" s="1" t="s">
        <v>670</v>
      </c>
      <c r="C78" s="13" t="s">
        <v>669</v>
      </c>
      <c r="D78" s="12">
        <v>4</v>
      </c>
    </row>
    <row r="79" spans="1:4" x14ac:dyDescent="0.35">
      <c r="A79" s="12" t="s">
        <v>678</v>
      </c>
      <c r="B79" s="1" t="s">
        <v>680</v>
      </c>
      <c r="C79" s="13" t="s">
        <v>679</v>
      </c>
      <c r="D79" s="12">
        <v>34</v>
      </c>
    </row>
    <row r="80" spans="1:4" x14ac:dyDescent="0.35">
      <c r="A80" s="12" t="s">
        <v>684</v>
      </c>
      <c r="B80" s="1" t="s">
        <v>686</v>
      </c>
      <c r="C80" s="13" t="s">
        <v>685</v>
      </c>
      <c r="D80" s="12">
        <v>35</v>
      </c>
    </row>
    <row r="81" spans="1:4" x14ac:dyDescent="0.35">
      <c r="A81" s="12" t="s">
        <v>1090</v>
      </c>
      <c r="B81" s="1" t="s">
        <v>1091</v>
      </c>
      <c r="C81" s="13" t="s">
        <v>1092</v>
      </c>
      <c r="D81" s="12">
        <v>31</v>
      </c>
    </row>
    <row r="82" spans="1:4" x14ac:dyDescent="0.35">
      <c r="A82" s="12" t="s">
        <v>690</v>
      </c>
      <c r="B82" s="1" t="s">
        <v>691</v>
      </c>
      <c r="C82" s="13" t="s">
        <v>818</v>
      </c>
      <c r="D82" s="12">
        <v>25</v>
      </c>
    </row>
    <row r="83" spans="1:4" x14ac:dyDescent="0.35">
      <c r="A83" s="12" t="s">
        <v>692</v>
      </c>
      <c r="B83" s="1" t="s">
        <v>693</v>
      </c>
      <c r="C83" s="13" t="s">
        <v>819</v>
      </c>
      <c r="D83" s="12">
        <v>33</v>
      </c>
    </row>
    <row r="84" spans="1:4" x14ac:dyDescent="0.35">
      <c r="A84" s="12" t="s">
        <v>697</v>
      </c>
      <c r="B84" s="1" t="s">
        <v>698</v>
      </c>
      <c r="C84" s="13" t="s">
        <v>609</v>
      </c>
      <c r="D84" s="12">
        <v>32</v>
      </c>
    </row>
    <row r="85" spans="1:4" x14ac:dyDescent="0.35">
      <c r="A85" s="12" t="s">
        <v>1033</v>
      </c>
      <c r="B85" s="1" t="s">
        <v>1034</v>
      </c>
      <c r="C85" s="13" t="s">
        <v>1035</v>
      </c>
      <c r="D85" s="12">
        <v>1</v>
      </c>
    </row>
    <row r="86" spans="1:4" x14ac:dyDescent="0.35">
      <c r="A86" s="12" t="s">
        <v>717</v>
      </c>
      <c r="B86" s="1" t="s">
        <v>719</v>
      </c>
      <c r="C86" s="13" t="s">
        <v>718</v>
      </c>
      <c r="D86" s="12">
        <v>54</v>
      </c>
    </row>
    <row r="87" spans="1:4" x14ac:dyDescent="0.35">
      <c r="A87" s="12" t="s">
        <v>1093</v>
      </c>
      <c r="B87" s="1" t="s">
        <v>1094</v>
      </c>
      <c r="C87" s="13" t="s">
        <v>1095</v>
      </c>
      <c r="D87" s="12">
        <v>14</v>
      </c>
    </row>
    <row r="88" spans="1:4" x14ac:dyDescent="0.35">
      <c r="A88" s="12" t="s">
        <v>1096</v>
      </c>
      <c r="B88" s="1" t="s">
        <v>1097</v>
      </c>
      <c r="C88" s="13" t="s">
        <v>1098</v>
      </c>
      <c r="D88" s="12">
        <v>8</v>
      </c>
    </row>
    <row r="89" spans="1:4" x14ac:dyDescent="0.35">
      <c r="A89" s="12" t="s">
        <v>1099</v>
      </c>
      <c r="B89" s="1" t="s">
        <v>1100</v>
      </c>
      <c r="C89" s="13" t="s">
        <v>1101</v>
      </c>
      <c r="D89" s="12">
        <v>1</v>
      </c>
    </row>
    <row r="90" spans="1:4" x14ac:dyDescent="0.35">
      <c r="A90" s="12" t="s">
        <v>745</v>
      </c>
      <c r="B90" s="1" t="s">
        <v>747</v>
      </c>
      <c r="C90" s="13" t="s">
        <v>746</v>
      </c>
      <c r="D90" s="12">
        <v>5</v>
      </c>
    </row>
    <row r="91" spans="1:4" x14ac:dyDescent="0.35">
      <c r="A91" s="12" t="s">
        <v>751</v>
      </c>
      <c r="B91" s="1" t="s">
        <v>753</v>
      </c>
      <c r="C91" s="13" t="s">
        <v>752</v>
      </c>
      <c r="D91" s="12">
        <v>44</v>
      </c>
    </row>
    <row r="92" spans="1:4" x14ac:dyDescent="0.35">
      <c r="A92" s="12" t="s">
        <v>880</v>
      </c>
      <c r="B92" s="1" t="s">
        <v>882</v>
      </c>
      <c r="C92" s="13" t="s">
        <v>881</v>
      </c>
      <c r="D92" s="12">
        <v>3</v>
      </c>
    </row>
    <row r="93" spans="1:4" x14ac:dyDescent="0.35">
      <c r="A93" s="12" t="s">
        <v>1102</v>
      </c>
      <c r="B93" s="1" t="s">
        <v>1103</v>
      </c>
      <c r="C93" s="13" t="s">
        <v>1104</v>
      </c>
      <c r="D93" s="12">
        <v>5</v>
      </c>
    </row>
    <row r="94" spans="1:4" x14ac:dyDescent="0.35">
      <c r="A94" s="12" t="s">
        <v>1105</v>
      </c>
      <c r="B94" s="1" t="s">
        <v>1106</v>
      </c>
      <c r="C94" s="13" t="s">
        <v>1107</v>
      </c>
      <c r="D94" s="12">
        <v>5</v>
      </c>
    </row>
    <row r="95" spans="1:4" x14ac:dyDescent="0.35">
      <c r="A95" s="12" t="s">
        <v>1108</v>
      </c>
      <c r="B95" s="1" t="s">
        <v>1109</v>
      </c>
      <c r="C95" s="13" t="s">
        <v>1110</v>
      </c>
      <c r="D95" s="12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d7ecca-40ba-43f3-a9ce-397dbc5a5db5">
      <Terms xmlns="http://schemas.microsoft.com/office/infopath/2007/PartnerControls"/>
    </lcf76f155ced4ddcb4097134ff3c332f>
    <TaxCatchAll xmlns="ac5c2849-74a1-46d7-ad44-587ab7d0a8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BC386561A814A9D3284A9221A5453" ma:contentTypeVersion="19" ma:contentTypeDescription="Create a new document." ma:contentTypeScope="" ma:versionID="c637078c667b0bcb9e259058b6509ee6">
  <xsd:schema xmlns:xsd="http://www.w3.org/2001/XMLSchema" xmlns:xs="http://www.w3.org/2001/XMLSchema" xmlns:p="http://schemas.microsoft.com/office/2006/metadata/properties" xmlns:ns2="ac5c2849-74a1-46d7-ad44-587ab7d0a8b9" xmlns:ns3="c0d7ecca-40ba-43f3-a9ce-397dbc5a5db5" targetNamespace="http://schemas.microsoft.com/office/2006/metadata/properties" ma:root="true" ma:fieldsID="2a91151c6027c3f54bd11968d21a153c" ns2:_="" ns3:_="">
    <xsd:import namespace="ac5c2849-74a1-46d7-ad44-587ab7d0a8b9"/>
    <xsd:import namespace="c0d7ecca-40ba-43f3-a9ce-397dbc5a5d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DocTag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c2849-74a1-46d7-ad44-587ab7d0a8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8d6709-6a2e-464f-82c5-d07001e813bb}" ma:internalName="TaxCatchAll" ma:showField="CatchAllData" ma:web="ac5c2849-74a1-46d7-ad44-587ab7d0a8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7ecca-40ba-43f3-a9ce-397dbc5a5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90830b-6321-4205-8fd0-8a030ac599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DocTags" ma:index="24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CB3FE6-B37C-4F10-B874-ED97F88664C6}">
  <ds:schemaRefs>
    <ds:schemaRef ds:uri="http://schemas.microsoft.com/office/2006/metadata/properties"/>
    <ds:schemaRef ds:uri="http://schemas.microsoft.com/office/infopath/2007/PartnerControls"/>
    <ds:schemaRef ds:uri="c0d7ecca-40ba-43f3-a9ce-397dbc5a5db5"/>
    <ds:schemaRef ds:uri="ac5c2849-74a1-46d7-ad44-587ab7d0a8b9"/>
  </ds:schemaRefs>
</ds:datastoreItem>
</file>

<file path=customXml/itemProps2.xml><?xml version="1.0" encoding="utf-8"?>
<ds:datastoreItem xmlns:ds="http://schemas.openxmlformats.org/officeDocument/2006/customXml" ds:itemID="{D285E52F-4758-4DC3-86FE-EA66DA11C8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0FA23-C928-49FB-B976-1353DFDE1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c2849-74a1-46d7-ad44-587ab7d0a8b9"/>
    <ds:schemaRef ds:uri="c0d7ecca-40ba-43f3-a9ce-397dbc5a5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HLM - 31 March 2026</vt:lpstr>
      <vt:lpstr>25_26 Completions</vt:lpstr>
    </vt:vector>
  </TitlesOfParts>
  <Manager/>
  <Company>Leeds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Brook, Matthew</dc:creator>
  <cp:keywords/>
  <dc:description/>
  <cp:lastModifiedBy>Brook, Matthew</cp:lastModifiedBy>
  <cp:revision/>
  <dcterms:created xsi:type="dcterms:W3CDTF">2025-02-27T09:48:07Z</dcterms:created>
  <dcterms:modified xsi:type="dcterms:W3CDTF">2026-05-07T08:38:59Z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0x010100DA9BC386561A814A9D3284A9221A5453</vt:lpwstr>
  </property>
  <property fmtid="{D5CDD505-2E9C-101B-9397-08002B2CF9AE}" pid="3" name="MediaServiceImageTags">
    <vt:lpwstr/>
  </property>
</Properties>
</file>