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cextranet-my.sharepoint.com/personal/leon_kaplan_sheffield_gov_uk/Documents/"/>
    </mc:Choice>
  </mc:AlternateContent>
  <xr:revisionPtr revIDLastSave="0" documentId="8_{C58F656C-BB3E-4325-A96E-C4830269DEAD}" xr6:coauthVersionLast="47" xr6:coauthVersionMax="47" xr10:uidLastSave="{00000000-0000-0000-0000-000000000000}"/>
  <bookViews>
    <workbookView xWindow="3765" yWindow="-13620" windowWidth="21840" windowHeight="13140" activeTab="1" xr2:uid="{00000000-000D-0000-FFFF-FFFF00000000}"/>
  </bookViews>
  <sheets>
    <sheet name="Headline Statistics 22-23" sheetId="1" r:id="rId1"/>
    <sheet name="Previous Years" sheetId="4" r:id="rId2"/>
    <sheet name="Breakdown of Responses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  <c r="E10" i="1"/>
  <c r="F10" i="1" s="1"/>
  <c r="F7" i="4"/>
  <c r="F8" i="4"/>
  <c r="F9" i="4"/>
  <c r="F6" i="4"/>
  <c r="F19" i="4"/>
  <c r="F20" i="4"/>
  <c r="F21" i="4"/>
  <c r="F18" i="4"/>
  <c r="G18" i="4" s="1"/>
  <c r="E11" i="1" l="1"/>
  <c r="F11" i="1" s="1"/>
  <c r="G10" i="1"/>
  <c r="H18" i="4"/>
  <c r="C10" i="4"/>
  <c r="G11" i="1" l="1"/>
  <c r="E10" i="4"/>
  <c r="D10" i="4"/>
  <c r="H9" i="4"/>
  <c r="G8" i="4"/>
  <c r="H8" i="4"/>
  <c r="H7" i="4"/>
  <c r="H6" i="4"/>
  <c r="G6" i="4"/>
  <c r="E22" i="4"/>
  <c r="D22" i="4"/>
  <c r="C22" i="4"/>
  <c r="H21" i="4"/>
  <c r="H20" i="4"/>
  <c r="G19" i="4"/>
  <c r="E9" i="1"/>
  <c r="G9" i="1" s="1"/>
  <c r="F9" i="1" l="1"/>
  <c r="F10" i="4"/>
  <c r="G10" i="4" s="1"/>
  <c r="G9" i="4"/>
  <c r="G20" i="4"/>
  <c r="H19" i="4"/>
  <c r="G7" i="4"/>
  <c r="G21" i="4"/>
  <c r="F22" i="4"/>
  <c r="G22" i="4" s="1"/>
  <c r="E34" i="4"/>
  <c r="D34" i="4"/>
  <c r="C34" i="4"/>
  <c r="F33" i="4"/>
  <c r="H33" i="4" s="1"/>
  <c r="F32" i="4"/>
  <c r="G32" i="4" s="1"/>
  <c r="F31" i="4"/>
  <c r="H31" i="4" s="1"/>
  <c r="F30" i="4"/>
  <c r="G30" i="4" s="1"/>
  <c r="H10" i="4" l="1"/>
  <c r="H22" i="4"/>
  <c r="G33" i="4"/>
  <c r="G31" i="4"/>
  <c r="F34" i="4"/>
  <c r="G34" i="4" s="1"/>
  <c r="H30" i="4"/>
  <c r="H32" i="4"/>
  <c r="H34" i="4" l="1"/>
  <c r="E8" i="1" l="1"/>
  <c r="G8" i="1" s="1"/>
  <c r="F8" i="1" l="1"/>
  <c r="E7" i="1"/>
  <c r="G7" i="1" s="1"/>
  <c r="F45" i="4"/>
  <c r="H45" i="4" s="1"/>
  <c r="F44" i="4"/>
  <c r="H44" i="4" s="1"/>
  <c r="F43" i="4"/>
  <c r="H43" i="4" s="1"/>
  <c r="F42" i="4"/>
  <c r="G42" i="4" s="1"/>
  <c r="D94" i="4"/>
  <c r="E94" i="4"/>
  <c r="C94" i="4"/>
  <c r="D82" i="4"/>
  <c r="E82" i="4"/>
  <c r="C82" i="4"/>
  <c r="D70" i="4"/>
  <c r="F70" i="4" s="1"/>
  <c r="E70" i="4"/>
  <c r="C70" i="4"/>
  <c r="D58" i="4"/>
  <c r="E58" i="4"/>
  <c r="C58" i="4"/>
  <c r="D46" i="4"/>
  <c r="E46" i="4"/>
  <c r="C46" i="4"/>
  <c r="F91" i="4"/>
  <c r="H91" i="4" s="1"/>
  <c r="F92" i="4"/>
  <c r="H92" i="4" s="1"/>
  <c r="F93" i="4"/>
  <c r="G93" i="4" s="1"/>
  <c r="F94" i="4"/>
  <c r="F90" i="4"/>
  <c r="G90" i="4" s="1"/>
  <c r="F79" i="4"/>
  <c r="H79" i="4" s="1"/>
  <c r="F80" i="4"/>
  <c r="H80" i="4" s="1"/>
  <c r="F81" i="4"/>
  <c r="G81" i="4" s="1"/>
  <c r="F82" i="4"/>
  <c r="F78" i="4"/>
  <c r="H78" i="4" s="1"/>
  <c r="F67" i="4"/>
  <c r="G67" i="4" s="1"/>
  <c r="F68" i="4"/>
  <c r="H68" i="4" s="1"/>
  <c r="F69" i="4"/>
  <c r="H69" i="4" s="1"/>
  <c r="F66" i="4"/>
  <c r="G66" i="4" s="1"/>
  <c r="F55" i="4"/>
  <c r="H55" i="4" s="1"/>
  <c r="F56" i="4"/>
  <c r="H56" i="4" s="1"/>
  <c r="F57" i="4"/>
  <c r="G57" i="4" s="1"/>
  <c r="F54" i="4"/>
  <c r="H54" i="4" s="1"/>
  <c r="F58" i="4" l="1"/>
  <c r="G58" i="4"/>
  <c r="H70" i="4"/>
  <c r="G82" i="4"/>
  <c r="H94" i="4"/>
  <c r="H58" i="4"/>
  <c r="G70" i="4"/>
  <c r="H82" i="4"/>
  <c r="G94" i="4"/>
  <c r="G45" i="4"/>
  <c r="G43" i="4"/>
  <c r="G54" i="4"/>
  <c r="G55" i="4"/>
  <c r="G68" i="4"/>
  <c r="G69" i="4"/>
  <c r="G78" i="4"/>
  <c r="G79" i="4"/>
  <c r="G91" i="4"/>
  <c r="G92" i="4"/>
  <c r="H42" i="4"/>
  <c r="H57" i="4"/>
  <c r="H66" i="4"/>
  <c r="H67" i="4"/>
  <c r="H81" i="4"/>
  <c r="H90" i="4"/>
  <c r="H93" i="4"/>
  <c r="F7" i="1"/>
  <c r="F46" i="4"/>
  <c r="H46" i="4" s="1"/>
  <c r="G44" i="4"/>
  <c r="G56" i="4"/>
  <c r="G80" i="4"/>
  <c r="G46" i="4" l="1"/>
</calcChain>
</file>

<file path=xl/sharedStrings.xml><?xml version="1.0" encoding="utf-8"?>
<sst xmlns="http://schemas.openxmlformats.org/spreadsheetml/2006/main" count="195" uniqueCount="77">
  <si>
    <t>FOI Compliance Statistics for Sheffield City Council</t>
  </si>
  <si>
    <t>Traffic light monitoring of Council targets (Post 1st April 2017)</t>
  </si>
  <si>
    <t>Financial Year 2019/20</t>
  </si>
  <si>
    <r>
      <t>Green</t>
    </r>
    <r>
      <rPr>
        <vertAlign val="superscript"/>
        <sz val="11"/>
        <color theme="1"/>
        <rFont val="Century Gothic"/>
        <family val="2"/>
      </rPr>
      <t>1</t>
    </r>
  </si>
  <si>
    <t>95%+ requests responded to within 20 working days</t>
  </si>
  <si>
    <r>
      <t>Amber</t>
    </r>
    <r>
      <rPr>
        <vertAlign val="superscript"/>
        <sz val="11"/>
        <color theme="1"/>
        <rFont val="Century Gothic"/>
        <family val="2"/>
      </rPr>
      <t>2</t>
    </r>
  </si>
  <si>
    <t>90% - 94.9% requests responded to within 20 working days</t>
  </si>
  <si>
    <t>Red</t>
  </si>
  <si>
    <t>Overdue</t>
  </si>
  <si>
    <t>Total</t>
  </si>
  <si>
    <t>Quarter 1</t>
  </si>
  <si>
    <t>Quarter 2</t>
  </si>
  <si>
    <t>Quarter 3</t>
  </si>
  <si>
    <t>Quarter 4</t>
  </si>
  <si>
    <t>Full Year</t>
  </si>
  <si>
    <t>FOI Breakdown Statistics for Sheffield City Council</t>
  </si>
  <si>
    <t>Financial Year 2018/19 Response/Closure Type</t>
  </si>
  <si>
    <t>Full disclosure</t>
  </si>
  <si>
    <t>Full Refusals</t>
  </si>
  <si>
    <t>Part refusals</t>
  </si>
  <si>
    <t>No information held</t>
  </si>
  <si>
    <t>Withdrawn</t>
  </si>
  <si>
    <t>Internal Reviews and PIT extensions</t>
  </si>
  <si>
    <t>Internal reviews received</t>
  </si>
  <si>
    <t>Cases extended for application of the Public Interest Test</t>
  </si>
  <si>
    <r>
      <t>Exemptions Applied</t>
    </r>
    <r>
      <rPr>
        <b/>
        <vertAlign val="superscript"/>
        <sz val="12"/>
        <color theme="1"/>
        <rFont val="Century Gothic"/>
        <family val="2"/>
      </rPr>
      <t>1</t>
    </r>
    <r>
      <rPr>
        <b/>
        <sz val="12"/>
        <color theme="1"/>
        <rFont val="Century Gothic"/>
        <family val="2"/>
      </rPr>
      <t xml:space="preserve"> (Descriptions below)</t>
    </r>
  </si>
  <si>
    <r>
      <rPr>
        <vertAlign val="superscript"/>
        <sz val="12"/>
        <color theme="1"/>
        <rFont val="Century Gothic"/>
        <family val="2"/>
      </rPr>
      <t>1</t>
    </r>
    <r>
      <rPr>
        <sz val="12"/>
        <color theme="1"/>
        <rFont val="Century Gothic"/>
        <family val="2"/>
      </rPr>
      <t>Please note a single response may incorporate a range of different exemptions where applicable</t>
    </r>
  </si>
  <si>
    <t>Secton 12</t>
  </si>
  <si>
    <t>Section 14</t>
  </si>
  <si>
    <t>Section 21</t>
  </si>
  <si>
    <t>Section 22</t>
  </si>
  <si>
    <t>Section 24</t>
  </si>
  <si>
    <t>Section 30</t>
  </si>
  <si>
    <t>Section 31</t>
  </si>
  <si>
    <t>Section 32</t>
  </si>
  <si>
    <t>Section 36</t>
  </si>
  <si>
    <t>Section 40</t>
  </si>
  <si>
    <t>Section 41</t>
  </si>
  <si>
    <t>Section 42</t>
  </si>
  <si>
    <t>Section 43</t>
  </si>
  <si>
    <t>Section 44</t>
  </si>
  <si>
    <t>EIR Exceptions</t>
  </si>
  <si>
    <r>
      <rPr>
        <b/>
        <sz val="11"/>
        <color theme="1"/>
        <rFont val="Century Gothic"/>
        <family val="2"/>
      </rPr>
      <t>Section 12</t>
    </r>
    <r>
      <rPr>
        <sz val="11"/>
        <color theme="1"/>
        <rFont val="Century Gothic"/>
        <family val="2"/>
      </rPr>
      <t xml:space="preserve"> - Exceeds Appropriate Limit</t>
    </r>
  </si>
  <si>
    <r>
      <rPr>
        <b/>
        <sz val="11"/>
        <color theme="1"/>
        <rFont val="Century Gothic"/>
        <family val="2"/>
      </rPr>
      <t>Section 14</t>
    </r>
    <r>
      <rPr>
        <sz val="11"/>
        <color theme="1"/>
        <rFont val="Century Gothic"/>
        <family val="2"/>
      </rPr>
      <t xml:space="preserve"> - Repeated/ Vexatious</t>
    </r>
  </si>
  <si>
    <r>
      <rPr>
        <b/>
        <sz val="11"/>
        <color theme="1"/>
        <rFont val="Century Gothic"/>
        <family val="2"/>
      </rPr>
      <t>Section 21</t>
    </r>
    <r>
      <rPr>
        <sz val="11"/>
        <color theme="1"/>
        <rFont val="Century Gothic"/>
        <family val="2"/>
      </rPr>
      <t xml:space="preserve"> - Accessible by other means</t>
    </r>
  </si>
  <si>
    <r>
      <rPr>
        <b/>
        <sz val="11"/>
        <color theme="1"/>
        <rFont val="Century Gothic"/>
        <family val="2"/>
      </rPr>
      <t>Section 22</t>
    </r>
    <r>
      <rPr>
        <sz val="11"/>
        <color theme="1"/>
        <rFont val="Century Gothic"/>
        <family val="2"/>
      </rPr>
      <t xml:space="preserve"> - Information Intended for future publication</t>
    </r>
  </si>
  <si>
    <r>
      <rPr>
        <b/>
        <sz val="11"/>
        <color theme="1"/>
        <rFont val="Century Gothic"/>
        <family val="2"/>
      </rPr>
      <t>Section 24</t>
    </r>
    <r>
      <rPr>
        <sz val="11"/>
        <color theme="1"/>
        <rFont val="Century Gothic"/>
        <family val="2"/>
      </rPr>
      <t xml:space="preserve"> - National Security</t>
    </r>
  </si>
  <si>
    <r>
      <rPr>
        <b/>
        <sz val="11"/>
        <color theme="1"/>
        <rFont val="Century Gothic"/>
        <family val="2"/>
      </rPr>
      <t>Section 30</t>
    </r>
    <r>
      <rPr>
        <sz val="11"/>
        <color theme="1"/>
        <rFont val="Century Gothic"/>
        <family val="2"/>
      </rPr>
      <t xml:space="preserve"> - Investigations and proceedings conducted by public authorities</t>
    </r>
  </si>
  <si>
    <r>
      <rPr>
        <b/>
        <sz val="11"/>
        <color theme="1"/>
        <rFont val="Century Gothic"/>
        <family val="2"/>
      </rPr>
      <t>Section 31</t>
    </r>
    <r>
      <rPr>
        <sz val="11"/>
        <color theme="1"/>
        <rFont val="Century Gothic"/>
        <family val="2"/>
      </rPr>
      <t xml:space="preserve"> - Law Enforcement</t>
    </r>
  </si>
  <si>
    <r>
      <rPr>
        <b/>
        <sz val="11"/>
        <color theme="1"/>
        <rFont val="Century Gothic"/>
        <family val="2"/>
      </rPr>
      <t>Section 32</t>
    </r>
    <r>
      <rPr>
        <sz val="11"/>
        <color theme="1"/>
        <rFont val="Century Gothic"/>
        <family val="2"/>
      </rPr>
      <t xml:space="preserve"> - Court Records</t>
    </r>
  </si>
  <si>
    <r>
      <rPr>
        <b/>
        <sz val="11"/>
        <color theme="1"/>
        <rFont val="Century Gothic"/>
        <family val="2"/>
      </rPr>
      <t>Section 36</t>
    </r>
    <r>
      <rPr>
        <sz val="11"/>
        <color theme="1"/>
        <rFont val="Century Gothic"/>
        <family val="2"/>
      </rPr>
      <t xml:space="preserve"> - Prejudice to effective conduct of public affairs</t>
    </r>
  </si>
  <si>
    <r>
      <rPr>
        <b/>
        <sz val="11"/>
        <color theme="1"/>
        <rFont val="Century Gothic"/>
        <family val="2"/>
      </rPr>
      <t>Section 40</t>
    </r>
    <r>
      <rPr>
        <sz val="11"/>
        <color theme="1"/>
        <rFont val="Century Gothic"/>
        <family val="2"/>
      </rPr>
      <t xml:space="preserve"> - Personal Information</t>
    </r>
  </si>
  <si>
    <r>
      <rPr>
        <b/>
        <sz val="11"/>
        <color theme="1"/>
        <rFont val="Century Gothic"/>
        <family val="2"/>
      </rPr>
      <t>Section 41</t>
    </r>
    <r>
      <rPr>
        <sz val="11"/>
        <color theme="1"/>
        <rFont val="Century Gothic"/>
        <family val="2"/>
      </rPr>
      <t xml:space="preserve"> - Information provided in confidence</t>
    </r>
  </si>
  <si>
    <r>
      <rPr>
        <b/>
        <sz val="11"/>
        <color theme="1"/>
        <rFont val="Century Gothic"/>
        <family val="2"/>
      </rPr>
      <t>Section 42</t>
    </r>
    <r>
      <rPr>
        <sz val="11"/>
        <color theme="1"/>
        <rFont val="Century Gothic"/>
        <family val="2"/>
      </rPr>
      <t xml:space="preserve"> - Legal Professional Privilege</t>
    </r>
  </si>
  <si>
    <r>
      <rPr>
        <b/>
        <sz val="11"/>
        <color theme="1"/>
        <rFont val="Century Gothic"/>
        <family val="2"/>
      </rPr>
      <t>Section 43</t>
    </r>
    <r>
      <rPr>
        <sz val="11"/>
        <color theme="1"/>
        <rFont val="Century Gothic"/>
        <family val="2"/>
      </rPr>
      <t xml:space="preserve"> - Commercial Interests</t>
    </r>
  </si>
  <si>
    <r>
      <rPr>
        <b/>
        <sz val="11"/>
        <color theme="1"/>
        <rFont val="Century Gothic"/>
        <family val="2"/>
      </rPr>
      <t>Section 44</t>
    </r>
    <r>
      <rPr>
        <sz val="11"/>
        <color theme="1"/>
        <rFont val="Century Gothic"/>
        <family val="2"/>
      </rPr>
      <t xml:space="preserve"> - Prohibitions on disclosure</t>
    </r>
  </si>
  <si>
    <r>
      <t xml:space="preserve">EIR Exceptions </t>
    </r>
    <r>
      <rPr>
        <sz val="11"/>
        <color theme="1"/>
        <rFont val="Century Gothic"/>
        <family val="2"/>
      </rPr>
      <t>- An exception under the Enviromental Information regulations 2004</t>
    </r>
  </si>
  <si>
    <r>
      <rPr>
        <vertAlign val="superscript"/>
        <sz val="11"/>
        <color theme="1"/>
        <rFont val="Century Gothic"/>
        <family val="2"/>
      </rPr>
      <t>1</t>
    </r>
    <r>
      <rPr>
        <sz val="11"/>
        <color theme="1"/>
        <rFont val="Century Gothic"/>
        <family val="2"/>
      </rPr>
      <t>95% is a Sheffield City Council set target</t>
    </r>
  </si>
  <si>
    <r>
      <rPr>
        <vertAlign val="superscript"/>
        <sz val="11"/>
        <color theme="1"/>
        <rFont val="Century Gothic"/>
        <family val="2"/>
      </rPr>
      <t>3</t>
    </r>
    <r>
      <rPr>
        <sz val="11"/>
        <color theme="1"/>
        <rFont val="Century Gothic"/>
        <family val="2"/>
      </rPr>
      <t xml:space="preserve"> 85% reflects the Information Commissioner's previous selection criteria for monitoring public authorities (guidance was amended on the 3rd March 2017)</t>
    </r>
  </si>
  <si>
    <t>Quarterly performance information is published during the first month of each subsequent quarter.</t>
  </si>
  <si>
    <t>Financial Year 2018/19</t>
  </si>
  <si>
    <t>Financial Year 2017/18</t>
  </si>
  <si>
    <t>Financial Year 2016/17</t>
  </si>
  <si>
    <t>Financial Year 2015/16</t>
  </si>
  <si>
    <t>Financial Year 2014/15</t>
  </si>
  <si>
    <r>
      <rPr>
        <vertAlign val="superscript"/>
        <sz val="11"/>
        <color theme="1"/>
        <rFont val="Century Gothic"/>
        <family val="2"/>
      </rPr>
      <t xml:space="preserve">1 </t>
    </r>
    <r>
      <rPr>
        <sz val="11"/>
        <color theme="1"/>
        <rFont val="Century Gothic"/>
        <family val="2"/>
      </rPr>
      <t>95% is a Sheffield City Council set target</t>
    </r>
  </si>
  <si>
    <t>Within 20 days</t>
  </si>
  <si>
    <t>Requests Received</t>
  </si>
  <si>
    <t>Financial Year 2020/21</t>
  </si>
  <si>
    <t>Responses Issued*</t>
  </si>
  <si>
    <t>% of Responses Issued which were issued within 20 days</t>
  </si>
  <si>
    <t>% of Responses Issued which were overdue</t>
  </si>
  <si>
    <t>Responses Issued</t>
  </si>
  <si>
    <r>
      <rPr>
        <vertAlign val="superscript"/>
        <sz val="11"/>
        <color theme="1"/>
        <rFont val="Century Gothic"/>
        <family val="2"/>
      </rPr>
      <t xml:space="preserve">2 </t>
    </r>
    <r>
      <rPr>
        <sz val="11"/>
        <color theme="1"/>
        <rFont val="Century Gothic"/>
        <family val="2"/>
      </rPr>
      <t xml:space="preserve">90% reflects the Information Commissioner's current selection criteria for monitoring public authorities https://ico.org.uk/media/action-weve-taken/monitoring/2791/how-the-ico-selects-authorities-for-monitoring.pdf </t>
    </r>
  </si>
  <si>
    <t>Financial Year 2021/2022</t>
  </si>
  <si>
    <t>Financial Year 2022/23</t>
  </si>
  <si>
    <t>&lt;90% requested responded to within 20 working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</si>
</sst>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vertAlign val="superscript"/>
      <sz val="11"/>
      <color theme="1"/>
      <name val="Century Gothic"/>
      <family val="2"/>
    </font>
    <font>
      <sz val="12"/>
      <color theme="1"/>
      <name val="Century Gothic"/>
      <family val="2"/>
    </font>
    <font>
      <b/>
      <vertAlign val="superscript"/>
      <sz val="12"/>
      <color theme="1"/>
      <name val="Century Gothic"/>
      <family val="2"/>
    </font>
    <font>
      <vertAlign val="superscript"/>
      <sz val="12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i/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53">
    <xf numFmtId="0" fontId="0" fillId="0" borderId="0" xfId="0"/>
    <xf numFmtId="0" fontId="19" fillId="33" borderId="10" xfId="0" applyFont="1" applyFill="1" applyBorder="1" applyAlignment="1">
      <alignment wrapText="1"/>
    </xf>
    <xf numFmtId="10" fontId="19" fillId="0" borderId="12" xfId="0" applyNumberFormat="1" applyFont="1" applyBorder="1"/>
    <xf numFmtId="10" fontId="19" fillId="36" borderId="0" xfId="0" applyNumberFormat="1" applyFont="1" applyFill="1"/>
    <xf numFmtId="10" fontId="19" fillId="0" borderId="10" xfId="0" applyNumberFormat="1" applyFont="1" applyBorder="1"/>
    <xf numFmtId="0" fontId="18" fillId="0" borderId="0" xfId="0" applyFont="1"/>
    <xf numFmtId="0" fontId="18" fillId="33" borderId="10" xfId="0" applyFont="1" applyFill="1" applyBorder="1"/>
    <xf numFmtId="0" fontId="19" fillId="33" borderId="10" xfId="0" applyFont="1" applyFill="1" applyBorder="1"/>
    <xf numFmtId="0" fontId="18" fillId="33" borderId="14" xfId="0" applyFont="1" applyFill="1" applyBorder="1"/>
    <xf numFmtId="0" fontId="19" fillId="0" borderId="10" xfId="0" applyFont="1" applyBorder="1"/>
    <xf numFmtId="0" fontId="18" fillId="36" borderId="0" xfId="0" applyFont="1" applyFill="1"/>
    <xf numFmtId="0" fontId="18" fillId="35" borderId="0" xfId="0" applyFont="1" applyFill="1"/>
    <xf numFmtId="0" fontId="18" fillId="34" borderId="0" xfId="0" applyFont="1" applyFill="1"/>
    <xf numFmtId="164" fontId="19" fillId="0" borderId="15" xfId="0" applyNumberFormat="1" applyFont="1" applyBorder="1"/>
    <xf numFmtId="0" fontId="18" fillId="0" borderId="0" xfId="0" applyFont="1" applyAlignment="1">
      <alignment vertical="top" wrapText="1"/>
    </xf>
    <xf numFmtId="0" fontId="20" fillId="0" borderId="0" xfId="0" applyFont="1"/>
    <xf numFmtId="0" fontId="21" fillId="0" borderId="0" xfId="0" applyFont="1"/>
    <xf numFmtId="0" fontId="18" fillId="33" borderId="10" xfId="0" applyFont="1" applyFill="1" applyBorder="1" applyAlignment="1">
      <alignment wrapText="1"/>
    </xf>
    <xf numFmtId="0" fontId="18" fillId="0" borderId="12" xfId="0" applyFont="1" applyBorder="1"/>
    <xf numFmtId="0" fontId="18" fillId="0" borderId="13" xfId="0" applyFont="1" applyBorder="1"/>
    <xf numFmtId="0" fontId="18" fillId="0" borderId="15" xfId="0" applyFont="1" applyBorder="1"/>
    <xf numFmtId="0" fontId="18" fillId="0" borderId="14" xfId="0" applyFont="1" applyBorder="1"/>
    <xf numFmtId="0" fontId="18" fillId="0" borderId="18" xfId="0" applyFont="1" applyBorder="1"/>
    <xf numFmtId="0" fontId="18" fillId="0" borderId="19" xfId="0" applyFont="1" applyBorder="1"/>
    <xf numFmtId="0" fontId="18" fillId="33" borderId="10" xfId="0" applyFont="1" applyFill="1" applyBorder="1" applyAlignment="1">
      <alignment vertical="top" wrapText="1"/>
    </xf>
    <xf numFmtId="0" fontId="23" fillId="0" borderId="0" xfId="0" applyFont="1"/>
    <xf numFmtId="0" fontId="19" fillId="0" borderId="0" xfId="0" applyFont="1"/>
    <xf numFmtId="10" fontId="19" fillId="0" borderId="13" xfId="0" applyNumberFormat="1" applyFont="1" applyBorder="1"/>
    <xf numFmtId="164" fontId="19" fillId="36" borderId="0" xfId="0" applyNumberFormat="1" applyFont="1" applyFill="1"/>
    <xf numFmtId="164" fontId="19" fillId="34" borderId="0" xfId="0" applyNumberFormat="1" applyFont="1" applyFill="1"/>
    <xf numFmtId="164" fontId="19" fillId="35" borderId="0" xfId="0" applyNumberFormat="1" applyFont="1" applyFill="1"/>
    <xf numFmtId="164" fontId="19" fillId="0" borderId="13" xfId="0" applyNumberFormat="1" applyFont="1" applyBorder="1"/>
    <xf numFmtId="164" fontId="19" fillId="0" borderId="10" xfId="0" applyNumberFormat="1" applyFont="1" applyBorder="1"/>
    <xf numFmtId="164" fontId="19" fillId="0" borderId="0" xfId="0" applyNumberFormat="1" applyFont="1"/>
    <xf numFmtId="10" fontId="19" fillId="35" borderId="10" xfId="0" applyNumberFormat="1" applyFont="1" applyFill="1" applyBorder="1"/>
    <xf numFmtId="0" fontId="27" fillId="0" borderId="0" xfId="42" applyFont="1" applyAlignment="1">
      <alignment horizontal="left" vertical="top" wrapText="1"/>
    </xf>
    <xf numFmtId="10" fontId="19" fillId="34" borderId="0" xfId="0" applyNumberFormat="1" applyFont="1" applyFill="1"/>
    <xf numFmtId="10" fontId="19" fillId="35" borderId="0" xfId="0" applyNumberFormat="1" applyFont="1" applyFill="1"/>
    <xf numFmtId="164" fontId="19" fillId="36" borderId="10" xfId="0" applyNumberFormat="1" applyFont="1" applyFill="1" applyBorder="1"/>
    <xf numFmtId="10" fontId="19" fillId="0" borderId="15" xfId="0" applyNumberFormat="1" applyFont="1" applyBorder="1"/>
    <xf numFmtId="0" fontId="28" fillId="0" borderId="0" xfId="0" applyFont="1"/>
    <xf numFmtId="0" fontId="19" fillId="33" borderId="11" xfId="0" applyFont="1" applyFill="1" applyBorder="1" applyAlignment="1">
      <alignment wrapText="1"/>
    </xf>
    <xf numFmtId="0" fontId="18" fillId="33" borderId="10" xfId="0" applyFont="1" applyFill="1" applyBorder="1" applyAlignment="1">
      <alignment horizontal="left" wrapText="1"/>
    </xf>
    <xf numFmtId="0" fontId="18" fillId="0" borderId="0" xfId="0" applyFont="1" applyAlignment="1">
      <alignment vertical="top"/>
    </xf>
    <xf numFmtId="0" fontId="27" fillId="0" borderId="0" xfId="42" applyFont="1" applyAlignment="1">
      <alignment vertical="top" wrapText="1"/>
    </xf>
    <xf numFmtId="10" fontId="19" fillId="34" borderId="10" xfId="0" applyNumberFormat="1" applyFont="1" applyFill="1" applyBorder="1"/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top" wrapText="1"/>
    </xf>
    <xf numFmtId="0" fontId="18" fillId="33" borderId="14" xfId="0" applyFont="1" applyFill="1" applyBorder="1" applyAlignment="1">
      <alignment horizontal="center" wrapText="1"/>
    </xf>
    <xf numFmtId="0" fontId="18" fillId="33" borderId="19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F11" sqref="F11"/>
    </sheetView>
  </sheetViews>
  <sheetFormatPr defaultRowHeight="14.5" x14ac:dyDescent="0.35"/>
  <cols>
    <col min="1" max="2" width="11.26953125" customWidth="1"/>
    <col min="3" max="4" width="10.26953125" customWidth="1"/>
    <col min="6" max="6" width="20.453125" customWidth="1"/>
    <col min="7" max="7" width="22.26953125" customWidth="1"/>
    <col min="8" max="8" width="33.81640625" customWidth="1"/>
    <col min="10" max="10" width="51" customWidth="1"/>
  </cols>
  <sheetData>
    <row r="1" spans="1:10" ht="17.5" x14ac:dyDescent="0.35">
      <c r="A1" s="16" t="s">
        <v>0</v>
      </c>
    </row>
    <row r="2" spans="1:10" ht="17.5" x14ac:dyDescent="0.35">
      <c r="A2" s="16"/>
      <c r="B2" s="5"/>
      <c r="C2" s="5"/>
      <c r="D2" s="5"/>
      <c r="E2" s="5"/>
      <c r="F2" s="5"/>
      <c r="G2" s="5"/>
      <c r="H2" s="5"/>
      <c r="I2" s="15" t="s">
        <v>1</v>
      </c>
      <c r="J2" s="14"/>
    </row>
    <row r="3" spans="1:10" ht="17.5" x14ac:dyDescent="0.35">
      <c r="A3" s="15" t="s">
        <v>75</v>
      </c>
      <c r="B3" s="5"/>
      <c r="C3" s="5"/>
      <c r="D3" s="5"/>
      <c r="E3" s="5"/>
      <c r="F3" s="5"/>
      <c r="G3" s="5"/>
      <c r="H3" s="5"/>
      <c r="I3" s="10" t="s">
        <v>3</v>
      </c>
      <c r="J3" s="5" t="s">
        <v>4</v>
      </c>
    </row>
    <row r="4" spans="1:10" ht="17.5" x14ac:dyDescent="0.35">
      <c r="A4" s="5"/>
      <c r="B4" s="5"/>
      <c r="C4" s="5"/>
      <c r="D4" s="5"/>
      <c r="E4" s="5"/>
      <c r="F4" s="5"/>
      <c r="G4" s="5"/>
      <c r="H4" s="5"/>
      <c r="I4" s="11" t="s">
        <v>5</v>
      </c>
      <c r="J4" s="5" t="s">
        <v>6</v>
      </c>
    </row>
    <row r="5" spans="1:10" x14ac:dyDescent="0.35">
      <c r="A5" s="5"/>
      <c r="B5" s="48" t="s">
        <v>67</v>
      </c>
      <c r="C5" s="50" t="s">
        <v>72</v>
      </c>
      <c r="D5" s="51"/>
      <c r="E5" s="52"/>
      <c r="F5" s="5"/>
      <c r="G5" s="5"/>
      <c r="H5" s="5"/>
      <c r="I5" s="12" t="s">
        <v>7</v>
      </c>
      <c r="J5" s="5" t="s">
        <v>76</v>
      </c>
    </row>
    <row r="6" spans="1:10" ht="57.75" customHeight="1" x14ac:dyDescent="0.35">
      <c r="A6" s="5"/>
      <c r="B6" s="49"/>
      <c r="C6" s="42" t="s">
        <v>66</v>
      </c>
      <c r="D6" s="6" t="s">
        <v>8</v>
      </c>
      <c r="E6" s="6" t="s">
        <v>9</v>
      </c>
      <c r="F6" s="1" t="s">
        <v>70</v>
      </c>
      <c r="G6" s="1" t="s">
        <v>71</v>
      </c>
      <c r="H6" s="5"/>
      <c r="I6" s="5"/>
      <c r="J6" s="5"/>
    </row>
    <row r="7" spans="1:10" ht="17.5" x14ac:dyDescent="0.35">
      <c r="A7" s="6" t="s">
        <v>10</v>
      </c>
      <c r="B7" s="5">
        <v>420</v>
      </c>
      <c r="C7" s="5">
        <v>285</v>
      </c>
      <c r="D7" s="5">
        <v>49</v>
      </c>
      <c r="E7" s="5">
        <f>C7+D7</f>
        <v>334</v>
      </c>
      <c r="F7" s="36">
        <f>C7/E7</f>
        <v>0.8532934131736527</v>
      </c>
      <c r="G7" s="2">
        <f>D7/E7</f>
        <v>0.1467065868263473</v>
      </c>
      <c r="H7" s="5"/>
      <c r="I7" s="5" t="s">
        <v>57</v>
      </c>
      <c r="J7" s="5"/>
    </row>
    <row r="8" spans="1:10" ht="14.5" customHeight="1" x14ac:dyDescent="0.35">
      <c r="A8" s="6" t="s">
        <v>11</v>
      </c>
      <c r="B8" s="5">
        <v>297</v>
      </c>
      <c r="C8" s="5">
        <v>256</v>
      </c>
      <c r="D8" s="5">
        <v>64</v>
      </c>
      <c r="E8" s="5">
        <f>C8+D8</f>
        <v>320</v>
      </c>
      <c r="F8" s="36">
        <f>C8/E8</f>
        <v>0.8</v>
      </c>
      <c r="G8" s="27">
        <f>D8/E8</f>
        <v>0.2</v>
      </c>
      <c r="H8" s="5"/>
      <c r="I8" s="47" t="s">
        <v>58</v>
      </c>
      <c r="J8" s="47"/>
    </row>
    <row r="9" spans="1:10" x14ac:dyDescent="0.35">
      <c r="A9" s="6" t="s">
        <v>12</v>
      </c>
      <c r="B9" s="5">
        <v>324</v>
      </c>
      <c r="C9" s="5">
        <v>233</v>
      </c>
      <c r="D9" s="5">
        <v>65</v>
      </c>
      <c r="E9" s="5">
        <f>C9+D9</f>
        <v>298</v>
      </c>
      <c r="F9" s="36">
        <f>C9/E9</f>
        <v>0.78187919463087252</v>
      </c>
      <c r="G9" s="27">
        <f>D9/E9</f>
        <v>0.21812080536912751</v>
      </c>
      <c r="H9" s="5"/>
      <c r="I9" s="47"/>
      <c r="J9" s="47"/>
    </row>
    <row r="10" spans="1:10" ht="14.5" customHeight="1" x14ac:dyDescent="0.35">
      <c r="A10" s="8" t="s">
        <v>13</v>
      </c>
      <c r="B10" s="5">
        <v>545</v>
      </c>
      <c r="C10" s="5">
        <v>370</v>
      </c>
      <c r="D10" s="5">
        <v>71</v>
      </c>
      <c r="E10" s="5">
        <f>C10+D10</f>
        <v>441</v>
      </c>
      <c r="F10" s="36">
        <f>C10/E10</f>
        <v>0.83900226757369611</v>
      </c>
      <c r="G10" s="39">
        <f>D10/E10</f>
        <v>0.16099773242630386</v>
      </c>
      <c r="H10" s="5"/>
      <c r="I10" s="47"/>
      <c r="J10" s="47"/>
    </row>
    <row r="11" spans="1:10" x14ac:dyDescent="0.35">
      <c r="A11" s="7" t="s">
        <v>14</v>
      </c>
      <c r="B11" s="9">
        <f>SUM(B7:B10)</f>
        <v>1586</v>
      </c>
      <c r="C11" s="9">
        <f>SUM(C7:C10)</f>
        <v>1144</v>
      </c>
      <c r="D11" s="9">
        <f>SUM(D7:D10)</f>
        <v>249</v>
      </c>
      <c r="E11" s="9">
        <f t="shared" ref="E11" si="0">C11+D11</f>
        <v>1393</v>
      </c>
      <c r="F11" s="45">
        <f>C11/E11</f>
        <v>0.82124910265613782</v>
      </c>
      <c r="G11" s="4">
        <f t="shared" ref="G11" si="1">D11/E11</f>
        <v>0.17875089734386218</v>
      </c>
      <c r="H11" s="5"/>
      <c r="I11" s="5"/>
      <c r="J11" s="26"/>
    </row>
    <row r="12" spans="1:10" x14ac:dyDescent="0.35">
      <c r="A12" s="5"/>
      <c r="B12" s="5"/>
      <c r="C12" s="5"/>
      <c r="D12" s="5"/>
      <c r="E12" s="5"/>
      <c r="F12" s="5"/>
      <c r="G12" s="5"/>
      <c r="H12" s="5"/>
      <c r="I12" s="46" t="s">
        <v>59</v>
      </c>
      <c r="J12" s="46"/>
    </row>
    <row r="13" spans="1:10" x14ac:dyDescent="0.35">
      <c r="A13" s="40"/>
      <c r="I13" s="46"/>
      <c r="J13" s="46"/>
    </row>
  </sheetData>
  <mergeCells count="4">
    <mergeCell ref="I12:J13"/>
    <mergeCell ref="I8:J10"/>
    <mergeCell ref="B5:B6"/>
    <mergeCell ref="C5:E5"/>
  </mergeCells>
  <conditionalFormatting sqref="F7:F11">
    <cfRule type="expression" dxfId="5" priority="1" stopIfTrue="1">
      <formula>F7&gt;=0.95</formula>
    </cfRule>
    <cfRule type="expression" dxfId="4" priority="2" stopIfTrue="1">
      <formula>F7&gt;=0.9</formula>
    </cfRule>
    <cfRule type="expression" dxfId="3" priority="3">
      <formula>F7&lt;0.9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05"/>
  <sheetViews>
    <sheetView tabSelected="1" topLeftCell="A29" workbookViewId="0">
      <selection activeCell="E34" sqref="E34"/>
    </sheetView>
  </sheetViews>
  <sheetFormatPr defaultRowHeight="14.5" x14ac:dyDescent="0.35"/>
  <cols>
    <col min="2" max="2" width="12.26953125" customWidth="1"/>
    <col min="3" max="3" width="13.453125" customWidth="1"/>
    <col min="4" max="4" width="16.1796875" customWidth="1"/>
    <col min="5" max="5" width="11" customWidth="1"/>
    <col min="7" max="7" width="14.7265625" customWidth="1"/>
    <col min="8" max="8" width="12.7265625" customWidth="1"/>
    <col min="19" max="19" width="12.26953125" customWidth="1"/>
    <col min="20" max="20" width="13.453125" customWidth="1"/>
    <col min="21" max="21" width="16.1796875" customWidth="1"/>
    <col min="22" max="22" width="11" customWidth="1"/>
    <col min="24" max="24" width="14.7265625" customWidth="1"/>
    <col min="25" max="25" width="12.7265625" customWidth="1"/>
  </cols>
  <sheetData>
    <row r="2" spans="2:11" ht="15.5" x14ac:dyDescent="0.35">
      <c r="B2" s="15" t="s">
        <v>74</v>
      </c>
      <c r="C2" s="5"/>
      <c r="D2" s="5"/>
      <c r="E2" s="5"/>
      <c r="F2" s="5"/>
      <c r="G2" s="5"/>
      <c r="H2" s="5"/>
      <c r="J2" s="5"/>
      <c r="K2" s="5"/>
    </row>
    <row r="3" spans="2:11" x14ac:dyDescent="0.35">
      <c r="B3" s="5"/>
      <c r="C3" s="5"/>
      <c r="D3" s="5"/>
      <c r="E3" s="5"/>
      <c r="F3" s="5"/>
      <c r="G3" s="5"/>
      <c r="H3" s="5"/>
      <c r="J3" s="5"/>
      <c r="K3" s="5"/>
    </row>
    <row r="4" spans="2:11" ht="18" customHeight="1" x14ac:dyDescent="0.35">
      <c r="B4" s="5"/>
      <c r="C4" s="48" t="s">
        <v>67</v>
      </c>
      <c r="D4" s="50" t="s">
        <v>69</v>
      </c>
      <c r="E4" s="51"/>
      <c r="F4" s="52"/>
      <c r="G4" s="5"/>
      <c r="H4" s="5"/>
      <c r="J4" s="5"/>
      <c r="K4" s="5"/>
    </row>
    <row r="5" spans="2:11" ht="70.5" x14ac:dyDescent="0.35">
      <c r="B5" s="5"/>
      <c r="C5" s="49"/>
      <c r="D5" s="6" t="s">
        <v>66</v>
      </c>
      <c r="E5" s="6" t="s">
        <v>8</v>
      </c>
      <c r="F5" s="6" t="s">
        <v>9</v>
      </c>
      <c r="G5" s="1" t="s">
        <v>70</v>
      </c>
      <c r="H5" s="1" t="s">
        <v>71</v>
      </c>
    </row>
    <row r="6" spans="2:11" x14ac:dyDescent="0.35">
      <c r="B6" s="6" t="s">
        <v>10</v>
      </c>
      <c r="C6" s="5">
        <v>417</v>
      </c>
      <c r="D6" s="5">
        <v>263</v>
      </c>
      <c r="E6" s="5">
        <v>123</v>
      </c>
      <c r="F6" s="5">
        <f>E6+D6</f>
        <v>386</v>
      </c>
      <c r="G6" s="36">
        <f>D6/F6</f>
        <v>0.68134715025906734</v>
      </c>
      <c r="H6" s="27">
        <f>E6/F6</f>
        <v>0.31865284974093266</v>
      </c>
      <c r="J6" s="5"/>
    </row>
    <row r="7" spans="2:11" x14ac:dyDescent="0.35">
      <c r="B7" s="6" t="s">
        <v>11</v>
      </c>
      <c r="C7" s="5">
        <v>370</v>
      </c>
      <c r="D7" s="5">
        <v>277</v>
      </c>
      <c r="E7" s="5">
        <v>158</v>
      </c>
      <c r="F7" s="5">
        <f t="shared" ref="F7:F9" si="0">E7+D7</f>
        <v>435</v>
      </c>
      <c r="G7" s="36">
        <f t="shared" ref="G7:G9" si="1">D7/F7</f>
        <v>0.63678160919540228</v>
      </c>
      <c r="H7" s="27">
        <f t="shared" ref="H7:H10" si="2">E7/F7</f>
        <v>0.36321839080459772</v>
      </c>
      <c r="J7" s="43"/>
      <c r="K7" s="5"/>
    </row>
    <row r="8" spans="2:11" ht="16.5" customHeight="1" x14ac:dyDescent="0.35">
      <c r="B8" s="6" t="s">
        <v>12</v>
      </c>
      <c r="C8" s="5">
        <v>432</v>
      </c>
      <c r="D8" s="5">
        <v>341</v>
      </c>
      <c r="E8" s="5">
        <v>37</v>
      </c>
      <c r="F8" s="5">
        <f t="shared" si="0"/>
        <v>378</v>
      </c>
      <c r="G8" s="36">
        <f t="shared" si="1"/>
        <v>0.90211640211640209</v>
      </c>
      <c r="H8" s="27">
        <f t="shared" si="2"/>
        <v>9.7883597883597878E-2</v>
      </c>
      <c r="K8" s="14"/>
    </row>
    <row r="9" spans="2:11" x14ac:dyDescent="0.35">
      <c r="B9" s="8" t="s">
        <v>13</v>
      </c>
      <c r="C9" s="5">
        <v>479</v>
      </c>
      <c r="D9" s="5">
        <v>321</v>
      </c>
      <c r="E9" s="5">
        <v>57</v>
      </c>
      <c r="F9" s="5">
        <f t="shared" si="0"/>
        <v>378</v>
      </c>
      <c r="G9" s="36">
        <f t="shared" si="1"/>
        <v>0.84920634920634919</v>
      </c>
      <c r="H9" s="39">
        <f t="shared" si="2"/>
        <v>0.15079365079365079</v>
      </c>
      <c r="J9" s="14"/>
      <c r="K9" s="14"/>
    </row>
    <row r="10" spans="2:11" ht="15" customHeight="1" x14ac:dyDescent="0.35">
      <c r="B10" s="7" t="s">
        <v>14</v>
      </c>
      <c r="C10" s="9">
        <f>SUM(C6:C9)</f>
        <v>1698</v>
      </c>
      <c r="D10" s="9">
        <f>SUM(D6:D9)</f>
        <v>1202</v>
      </c>
      <c r="E10" s="9">
        <f>SUM(E6:E9)</f>
        <v>375</v>
      </c>
      <c r="F10" s="9">
        <f t="shared" ref="F10" si="3">D10+E10</f>
        <v>1577</v>
      </c>
      <c r="G10" s="45">
        <f>D10/F10</f>
        <v>0.76220672162333547</v>
      </c>
      <c r="H10" s="4">
        <f t="shared" si="2"/>
        <v>0.23779327837666456</v>
      </c>
      <c r="J10" s="44"/>
      <c r="K10" s="44"/>
    </row>
    <row r="11" spans="2:11" ht="15" customHeight="1" x14ac:dyDescent="0.35">
      <c r="J11" s="44"/>
      <c r="K11" s="44"/>
    </row>
    <row r="12" spans="2:11" x14ac:dyDescent="0.35">
      <c r="B12" s="40"/>
      <c r="J12" s="35"/>
      <c r="K12" s="35"/>
    </row>
    <row r="13" spans="2:11" x14ac:dyDescent="0.35">
      <c r="J13" s="35"/>
      <c r="K13" s="35"/>
    </row>
    <row r="14" spans="2:11" ht="15.5" x14ac:dyDescent="0.35">
      <c r="B14" s="15" t="s">
        <v>68</v>
      </c>
      <c r="C14" s="5"/>
      <c r="D14" s="5"/>
      <c r="E14" s="5"/>
      <c r="F14" s="5"/>
      <c r="G14" s="5"/>
      <c r="H14" s="5"/>
      <c r="J14" s="5"/>
      <c r="K14" s="5"/>
    </row>
    <row r="15" spans="2:11" x14ac:dyDescent="0.35">
      <c r="B15" s="5"/>
      <c r="C15" s="5"/>
      <c r="D15" s="5"/>
      <c r="E15" s="5"/>
      <c r="F15" s="5"/>
      <c r="G15" s="5"/>
      <c r="H15" s="5"/>
      <c r="J15" s="5"/>
      <c r="K15" s="5"/>
    </row>
    <row r="16" spans="2:11" ht="18" customHeight="1" x14ac:dyDescent="0.35">
      <c r="B16" s="5"/>
      <c r="C16" s="48" t="s">
        <v>67</v>
      </c>
      <c r="D16" s="50" t="s">
        <v>69</v>
      </c>
      <c r="E16" s="51"/>
      <c r="F16" s="52"/>
      <c r="G16" s="5"/>
      <c r="H16" s="5"/>
      <c r="J16" s="5"/>
      <c r="K16" s="5"/>
    </row>
    <row r="17" spans="2:11" ht="70.5" x14ac:dyDescent="0.35">
      <c r="B17" s="5"/>
      <c r="C17" s="49"/>
      <c r="D17" s="6" t="s">
        <v>66</v>
      </c>
      <c r="E17" s="6" t="s">
        <v>8</v>
      </c>
      <c r="F17" s="6" t="s">
        <v>9</v>
      </c>
      <c r="G17" s="1" t="s">
        <v>70</v>
      </c>
      <c r="H17" s="1" t="s">
        <v>71</v>
      </c>
    </row>
    <row r="18" spans="2:11" x14ac:dyDescent="0.35">
      <c r="B18" s="6" t="s">
        <v>10</v>
      </c>
      <c r="C18" s="5">
        <v>264</v>
      </c>
      <c r="D18" s="5">
        <v>60</v>
      </c>
      <c r="E18" s="5">
        <v>21</v>
      </c>
      <c r="F18" s="5">
        <f>D18+E18</f>
        <v>81</v>
      </c>
      <c r="G18" s="3">
        <f>D18/F18</f>
        <v>0.7407407407407407</v>
      </c>
      <c r="H18" s="27">
        <f>E18/F18</f>
        <v>0.25925925925925924</v>
      </c>
      <c r="J18" s="5"/>
    </row>
    <row r="19" spans="2:11" x14ac:dyDescent="0.35">
      <c r="B19" s="6" t="s">
        <v>11</v>
      </c>
      <c r="C19" s="5">
        <v>422</v>
      </c>
      <c r="D19" s="5">
        <v>231</v>
      </c>
      <c r="E19" s="5">
        <v>149</v>
      </c>
      <c r="F19" s="5">
        <f t="shared" ref="F19:F21" si="4">D19+E19</f>
        <v>380</v>
      </c>
      <c r="G19" s="3">
        <f t="shared" ref="G19:G22" si="5">D19/F19</f>
        <v>0.60789473684210527</v>
      </c>
      <c r="H19" s="27">
        <f t="shared" ref="H19:H22" si="6">E19/F19</f>
        <v>0.39210526315789473</v>
      </c>
      <c r="J19" s="43"/>
      <c r="K19" s="5"/>
    </row>
    <row r="20" spans="2:11" ht="16.5" customHeight="1" x14ac:dyDescent="0.35">
      <c r="B20" s="6" t="s">
        <v>12</v>
      </c>
      <c r="C20" s="5">
        <v>404</v>
      </c>
      <c r="D20" s="5">
        <v>266</v>
      </c>
      <c r="E20" s="5">
        <v>168</v>
      </c>
      <c r="F20" s="5">
        <f t="shared" si="4"/>
        <v>434</v>
      </c>
      <c r="G20" s="37">
        <f t="shared" si="5"/>
        <v>0.61290322580645162</v>
      </c>
      <c r="H20" s="27">
        <f t="shared" si="6"/>
        <v>0.38709677419354838</v>
      </c>
      <c r="K20" s="14"/>
    </row>
    <row r="21" spans="2:11" x14ac:dyDescent="0.35">
      <c r="B21" s="8" t="s">
        <v>13</v>
      </c>
      <c r="C21" s="5">
        <v>457</v>
      </c>
      <c r="D21" s="5">
        <v>270</v>
      </c>
      <c r="E21" s="5">
        <v>124</v>
      </c>
      <c r="F21" s="5">
        <f t="shared" si="4"/>
        <v>394</v>
      </c>
      <c r="G21" s="36">
        <f t="shared" si="5"/>
        <v>0.68527918781725883</v>
      </c>
      <c r="H21" s="39">
        <f t="shared" si="6"/>
        <v>0.31472081218274112</v>
      </c>
      <c r="J21" s="14"/>
      <c r="K21" s="14"/>
    </row>
    <row r="22" spans="2:11" ht="15" customHeight="1" x14ac:dyDescent="0.35">
      <c r="B22" s="7" t="s">
        <v>14</v>
      </c>
      <c r="C22" s="9">
        <f>SUM(C18:C21)</f>
        <v>1547</v>
      </c>
      <c r="D22" s="9">
        <f>SUM(D18:D21)</f>
        <v>827</v>
      </c>
      <c r="E22" s="9">
        <f>SUM(E18:E21)</f>
        <v>462</v>
      </c>
      <c r="F22" s="9">
        <f t="shared" ref="F22" si="7">D22+E22</f>
        <v>1289</v>
      </c>
      <c r="G22" s="34">
        <f t="shared" si="5"/>
        <v>0.64158262218774242</v>
      </c>
      <c r="H22" s="4">
        <f t="shared" si="6"/>
        <v>0.35841737781225758</v>
      </c>
      <c r="J22" s="44"/>
      <c r="K22" s="44"/>
    </row>
    <row r="23" spans="2:11" ht="15" customHeight="1" x14ac:dyDescent="0.35">
      <c r="J23" s="44"/>
      <c r="K23" s="44"/>
    </row>
    <row r="24" spans="2:11" x14ac:dyDescent="0.35">
      <c r="B24" s="40"/>
      <c r="J24" s="35"/>
      <c r="K24" s="35"/>
    </row>
    <row r="25" spans="2:11" x14ac:dyDescent="0.35">
      <c r="J25" s="35"/>
      <c r="K25" s="35"/>
    </row>
    <row r="26" spans="2:11" ht="15.5" x14ac:dyDescent="0.35">
      <c r="B26" s="15" t="s">
        <v>2</v>
      </c>
      <c r="C26" s="5"/>
      <c r="D26" s="5"/>
      <c r="E26" s="5"/>
      <c r="F26" s="5"/>
      <c r="G26" s="5"/>
      <c r="H26" s="5"/>
      <c r="J26" s="5"/>
      <c r="K26" s="5"/>
    </row>
    <row r="27" spans="2:11" x14ac:dyDescent="0.35">
      <c r="B27" s="5"/>
      <c r="C27" s="5"/>
      <c r="D27" s="5"/>
      <c r="E27" s="5"/>
      <c r="F27" s="5"/>
      <c r="G27" s="5"/>
      <c r="H27" s="5"/>
      <c r="J27" s="5"/>
      <c r="K27" s="5"/>
    </row>
    <row r="28" spans="2:11" ht="18" customHeight="1" x14ac:dyDescent="0.35">
      <c r="B28" s="5"/>
      <c r="C28" s="48" t="s">
        <v>67</v>
      </c>
      <c r="D28" s="50" t="s">
        <v>69</v>
      </c>
      <c r="E28" s="51"/>
      <c r="F28" s="52"/>
      <c r="G28" s="5"/>
      <c r="H28" s="5"/>
      <c r="J28" s="5"/>
      <c r="K28" s="5"/>
    </row>
    <row r="29" spans="2:11" ht="70.5" x14ac:dyDescent="0.35">
      <c r="B29" s="5"/>
      <c r="C29" s="49"/>
      <c r="D29" s="6" t="s">
        <v>66</v>
      </c>
      <c r="E29" s="6" t="s">
        <v>8</v>
      </c>
      <c r="F29" s="6" t="s">
        <v>9</v>
      </c>
      <c r="G29" s="1" t="s">
        <v>70</v>
      </c>
      <c r="H29" s="1" t="s">
        <v>71</v>
      </c>
    </row>
    <row r="30" spans="2:11" x14ac:dyDescent="0.35">
      <c r="B30" s="6" t="s">
        <v>10</v>
      </c>
      <c r="C30" s="5">
        <v>493</v>
      </c>
      <c r="D30" s="5">
        <v>464</v>
      </c>
      <c r="E30" s="5">
        <v>15</v>
      </c>
      <c r="F30" s="5">
        <f>D30+E30</f>
        <v>479</v>
      </c>
      <c r="G30" s="3">
        <f>D30/F30</f>
        <v>0.96868475991649272</v>
      </c>
      <c r="H30" s="27">
        <f>E30/F30</f>
        <v>3.1315240083507306E-2</v>
      </c>
      <c r="J30" s="5"/>
    </row>
    <row r="31" spans="2:11" x14ac:dyDescent="0.35">
      <c r="B31" s="6" t="s">
        <v>11</v>
      </c>
      <c r="C31" s="5">
        <v>497</v>
      </c>
      <c r="D31" s="5">
        <v>468</v>
      </c>
      <c r="E31" s="5">
        <v>23</v>
      </c>
      <c r="F31" s="5">
        <f t="shared" ref="F31:F34" si="8">D31+E31</f>
        <v>491</v>
      </c>
      <c r="G31" s="3">
        <f t="shared" ref="G31:G34" si="9">D31/F31</f>
        <v>0.95315682281059066</v>
      </c>
      <c r="H31" s="27">
        <f t="shared" ref="H31:H34" si="10">E31/F31</f>
        <v>4.684317718940937E-2</v>
      </c>
      <c r="J31" s="43"/>
      <c r="K31" s="5"/>
    </row>
    <row r="32" spans="2:11" ht="16.5" customHeight="1" x14ac:dyDescent="0.35">
      <c r="B32" s="6" t="s">
        <v>12</v>
      </c>
      <c r="C32" s="5">
        <v>458</v>
      </c>
      <c r="D32" s="5">
        <v>410</v>
      </c>
      <c r="E32" s="5">
        <v>39</v>
      </c>
      <c r="F32" s="5">
        <f t="shared" si="8"/>
        <v>449</v>
      </c>
      <c r="G32" s="37">
        <f t="shared" si="9"/>
        <v>0.9131403118040089</v>
      </c>
      <c r="H32" s="27">
        <f t="shared" si="10"/>
        <v>8.6859688195991089E-2</v>
      </c>
      <c r="K32" s="14"/>
    </row>
    <row r="33" spans="2:11" x14ac:dyDescent="0.35">
      <c r="B33" s="8" t="s">
        <v>13</v>
      </c>
      <c r="C33" s="5">
        <v>494</v>
      </c>
      <c r="D33" s="5">
        <v>386</v>
      </c>
      <c r="E33" s="5">
        <v>49</v>
      </c>
      <c r="F33" s="5">
        <f t="shared" si="8"/>
        <v>435</v>
      </c>
      <c r="G33" s="36">
        <f t="shared" si="9"/>
        <v>0.88735632183908042</v>
      </c>
      <c r="H33" s="39">
        <f t="shared" si="10"/>
        <v>0.11264367816091954</v>
      </c>
      <c r="J33" s="14"/>
      <c r="K33" s="14"/>
    </row>
    <row r="34" spans="2:11" ht="15" customHeight="1" x14ac:dyDescent="0.35">
      <c r="B34" s="7" t="s">
        <v>14</v>
      </c>
      <c r="C34" s="9">
        <f>SUM(C30:C33)</f>
        <v>1942</v>
      </c>
      <c r="D34" s="9">
        <f>SUM(D30:D33)</f>
        <v>1728</v>
      </c>
      <c r="E34" s="9">
        <f>SUM(E30:E33)</f>
        <v>126</v>
      </c>
      <c r="F34" s="9">
        <f t="shared" si="8"/>
        <v>1854</v>
      </c>
      <c r="G34" s="34">
        <f t="shared" si="9"/>
        <v>0.93203883495145634</v>
      </c>
      <c r="H34" s="4">
        <f t="shared" si="10"/>
        <v>6.7961165048543687E-2</v>
      </c>
      <c r="J34" s="44"/>
      <c r="K34" s="44"/>
    </row>
    <row r="35" spans="2:11" ht="15" customHeight="1" x14ac:dyDescent="0.35">
      <c r="J35" s="44"/>
      <c r="K35" s="44"/>
    </row>
    <row r="36" spans="2:11" x14ac:dyDescent="0.35">
      <c r="B36" s="40"/>
      <c r="J36" s="35"/>
      <c r="K36" s="35"/>
    </row>
    <row r="37" spans="2:11" x14ac:dyDescent="0.35">
      <c r="J37" s="35"/>
      <c r="K37" s="35"/>
    </row>
    <row r="38" spans="2:11" ht="15.5" x14ac:dyDescent="0.35">
      <c r="B38" s="15" t="s">
        <v>60</v>
      </c>
      <c r="C38" s="5"/>
      <c r="D38" s="5"/>
      <c r="E38" s="5"/>
      <c r="F38" s="5"/>
      <c r="G38" s="5"/>
      <c r="H38" s="5"/>
    </row>
    <row r="39" spans="2:11" x14ac:dyDescent="0.35">
      <c r="B39" s="5"/>
      <c r="C39" s="5"/>
      <c r="D39" s="5"/>
      <c r="E39" s="5"/>
      <c r="F39" s="5"/>
      <c r="G39" s="5"/>
      <c r="H39" s="5"/>
    </row>
    <row r="40" spans="2:11" x14ac:dyDescent="0.35">
      <c r="B40" s="5"/>
      <c r="C40" s="48" t="s">
        <v>67</v>
      </c>
      <c r="D40" s="50" t="s">
        <v>72</v>
      </c>
      <c r="E40" s="51"/>
      <c r="F40" s="52"/>
      <c r="G40" s="5"/>
      <c r="H40" s="5"/>
    </row>
    <row r="41" spans="2:11" ht="70.5" x14ac:dyDescent="0.35">
      <c r="B41" s="5"/>
      <c r="C41" s="49"/>
      <c r="D41" s="6" t="s">
        <v>66</v>
      </c>
      <c r="E41" s="6" t="s">
        <v>8</v>
      </c>
      <c r="F41" s="6" t="s">
        <v>9</v>
      </c>
      <c r="G41" s="1" t="s">
        <v>70</v>
      </c>
      <c r="H41" s="1" t="s">
        <v>71</v>
      </c>
    </row>
    <row r="42" spans="2:11" x14ac:dyDescent="0.35">
      <c r="B42" s="6" t="s">
        <v>10</v>
      </c>
      <c r="C42" s="5">
        <v>554</v>
      </c>
      <c r="D42" s="5">
        <v>569</v>
      </c>
      <c r="E42" s="5">
        <v>11</v>
      </c>
      <c r="F42" s="5">
        <f>D42+E42</f>
        <v>580</v>
      </c>
      <c r="G42" s="28">
        <f>D42/F42</f>
        <v>0.98103448275862071</v>
      </c>
      <c r="H42" s="31">
        <f>E42/F42</f>
        <v>1.896551724137931E-2</v>
      </c>
    </row>
    <row r="43" spans="2:11" x14ac:dyDescent="0.35">
      <c r="B43" s="6" t="s">
        <v>11</v>
      </c>
      <c r="C43" s="5">
        <v>547</v>
      </c>
      <c r="D43" s="5">
        <v>536</v>
      </c>
      <c r="E43" s="5">
        <v>18</v>
      </c>
      <c r="F43" s="5">
        <f>D43+E43</f>
        <v>554</v>
      </c>
      <c r="G43" s="28">
        <f t="shared" ref="G43:G45" si="11">D43/F43</f>
        <v>0.96750902527075811</v>
      </c>
      <c r="H43" s="31">
        <f t="shared" ref="H43:H46" si="12">E43/F43</f>
        <v>3.2490974729241874E-2</v>
      </c>
    </row>
    <row r="44" spans="2:11" x14ac:dyDescent="0.35">
      <c r="B44" s="6" t="s">
        <v>12</v>
      </c>
      <c r="C44" s="5">
        <v>572</v>
      </c>
      <c r="D44" s="5">
        <v>551</v>
      </c>
      <c r="E44" s="5">
        <v>17</v>
      </c>
      <c r="F44" s="5">
        <f>D44+E44</f>
        <v>568</v>
      </c>
      <c r="G44" s="28">
        <f t="shared" si="11"/>
        <v>0.97007042253521125</v>
      </c>
      <c r="H44" s="31">
        <f t="shared" si="12"/>
        <v>2.9929577464788731E-2</v>
      </c>
    </row>
    <row r="45" spans="2:11" x14ac:dyDescent="0.35">
      <c r="B45" s="8" t="s">
        <v>13</v>
      </c>
      <c r="C45" s="5">
        <v>608</v>
      </c>
      <c r="D45" s="5">
        <v>584</v>
      </c>
      <c r="E45" s="5">
        <v>21</v>
      </c>
      <c r="F45" s="5">
        <f>D45+E45</f>
        <v>605</v>
      </c>
      <c r="G45" s="28">
        <f t="shared" si="11"/>
        <v>0.96528925619834716</v>
      </c>
      <c r="H45" s="13">
        <f t="shared" si="12"/>
        <v>3.4710743801652892E-2</v>
      </c>
    </row>
    <row r="46" spans="2:11" x14ac:dyDescent="0.35">
      <c r="B46" s="7" t="s">
        <v>14</v>
      </c>
      <c r="C46" s="9">
        <f>SUM(C42:C45)</f>
        <v>2281</v>
      </c>
      <c r="D46" s="9">
        <f t="shared" ref="D46:E46" si="13">SUM(D42:D45)</f>
        <v>2240</v>
      </c>
      <c r="E46" s="9">
        <f t="shared" si="13"/>
        <v>67</v>
      </c>
      <c r="F46" s="9">
        <f>D46+E46</f>
        <v>2307</v>
      </c>
      <c r="G46" s="38">
        <f>D46/F46</f>
        <v>0.97095795405288254</v>
      </c>
      <c r="H46" s="32">
        <f t="shared" si="12"/>
        <v>2.904204594711747E-2</v>
      </c>
    </row>
    <row r="48" spans="2:11" x14ac:dyDescent="0.35">
      <c r="B48" s="40"/>
    </row>
    <row r="50" spans="2:8" ht="15.5" x14ac:dyDescent="0.35">
      <c r="B50" s="15" t="s">
        <v>61</v>
      </c>
      <c r="C50" s="5"/>
      <c r="D50" s="5"/>
      <c r="E50" s="5"/>
      <c r="F50" s="5"/>
      <c r="G50" s="5"/>
      <c r="H50" s="5"/>
    </row>
    <row r="51" spans="2:8" x14ac:dyDescent="0.35">
      <c r="B51" s="5"/>
      <c r="C51" s="5"/>
      <c r="D51" s="5"/>
      <c r="E51" s="5"/>
      <c r="F51" s="5"/>
      <c r="G51" s="5"/>
      <c r="H51" s="5"/>
    </row>
    <row r="52" spans="2:8" x14ac:dyDescent="0.35">
      <c r="B52" s="5"/>
      <c r="C52" s="48" t="s">
        <v>67</v>
      </c>
      <c r="D52" s="50" t="s">
        <v>72</v>
      </c>
      <c r="E52" s="51"/>
      <c r="F52" s="52"/>
      <c r="G52" s="5"/>
      <c r="H52" s="5"/>
    </row>
    <row r="53" spans="2:8" ht="70.5" x14ac:dyDescent="0.35">
      <c r="B53" s="5"/>
      <c r="C53" s="49"/>
      <c r="D53" s="6" t="s">
        <v>66</v>
      </c>
      <c r="E53" s="6" t="s">
        <v>8</v>
      </c>
      <c r="F53" s="6" t="s">
        <v>9</v>
      </c>
      <c r="G53" s="1" t="s">
        <v>70</v>
      </c>
      <c r="H53" s="1" t="s">
        <v>71</v>
      </c>
    </row>
    <row r="54" spans="2:8" ht="14.5" customHeight="1" x14ac:dyDescent="0.35">
      <c r="B54" s="6" t="s">
        <v>10</v>
      </c>
      <c r="C54" s="5">
        <v>490</v>
      </c>
      <c r="D54" s="5">
        <v>479</v>
      </c>
      <c r="E54" s="5">
        <v>17</v>
      </c>
      <c r="F54" s="5">
        <f>D54+E54</f>
        <v>496</v>
      </c>
      <c r="G54" s="28">
        <f>D54/F54</f>
        <v>0.96572580645161288</v>
      </c>
      <c r="H54" s="31">
        <f>E54/F54</f>
        <v>3.4274193548387094E-2</v>
      </c>
    </row>
    <row r="55" spans="2:8" x14ac:dyDescent="0.35">
      <c r="B55" s="6" t="s">
        <v>11</v>
      </c>
      <c r="C55" s="5">
        <v>490</v>
      </c>
      <c r="D55" s="5">
        <v>512</v>
      </c>
      <c r="E55" s="5">
        <v>26</v>
      </c>
      <c r="F55" s="5">
        <f t="shared" ref="F55:F57" si="14">D55+E55</f>
        <v>538</v>
      </c>
      <c r="G55" s="28">
        <f t="shared" ref="G55:G56" si="15">D55/F55</f>
        <v>0.95167286245353155</v>
      </c>
      <c r="H55" s="31">
        <f t="shared" ref="H55:H57" si="16">E55/F55</f>
        <v>4.8327137546468404E-2</v>
      </c>
    </row>
    <row r="56" spans="2:8" x14ac:dyDescent="0.35">
      <c r="B56" s="6" t="s">
        <v>12</v>
      </c>
      <c r="C56" s="5">
        <v>517</v>
      </c>
      <c r="D56" s="5">
        <v>489</v>
      </c>
      <c r="E56" s="5">
        <v>12</v>
      </c>
      <c r="F56" s="5">
        <f t="shared" si="14"/>
        <v>501</v>
      </c>
      <c r="G56" s="28">
        <f t="shared" si="15"/>
        <v>0.9760479041916168</v>
      </c>
      <c r="H56" s="31">
        <f t="shared" si="16"/>
        <v>2.3952095808383235E-2</v>
      </c>
    </row>
    <row r="57" spans="2:8" x14ac:dyDescent="0.35">
      <c r="B57" s="8" t="s">
        <v>13</v>
      </c>
      <c r="C57" s="5">
        <v>585</v>
      </c>
      <c r="D57" s="5">
        <v>534</v>
      </c>
      <c r="E57" s="5">
        <v>9</v>
      </c>
      <c r="F57" s="5">
        <f t="shared" si="14"/>
        <v>543</v>
      </c>
      <c r="G57" s="28">
        <f>D57/F57</f>
        <v>0.98342541436464093</v>
      </c>
      <c r="H57" s="31">
        <f t="shared" si="16"/>
        <v>1.6574585635359115E-2</v>
      </c>
    </row>
    <row r="58" spans="2:8" x14ac:dyDescent="0.35">
      <c r="B58" s="7" t="s">
        <v>14</v>
      </c>
      <c r="C58" s="9">
        <f>SUM(C54:C57)</f>
        <v>2082</v>
      </c>
      <c r="D58" s="9">
        <f t="shared" ref="D58:E58" si="17">SUM(D54:D57)</f>
        <v>2014</v>
      </c>
      <c r="E58" s="9">
        <f t="shared" si="17"/>
        <v>64</v>
      </c>
      <c r="F58" s="9">
        <f>D58+E58</f>
        <v>2078</v>
      </c>
      <c r="G58" s="38">
        <f>D58/F58</f>
        <v>0.96920115495668913</v>
      </c>
      <c r="H58" s="32">
        <f>E58/F58</f>
        <v>3.0798845043310877E-2</v>
      </c>
    </row>
    <row r="59" spans="2:8" x14ac:dyDescent="0.35">
      <c r="B59" s="26"/>
      <c r="C59" s="26"/>
      <c r="D59" s="26"/>
      <c r="E59" s="26"/>
      <c r="F59" s="26"/>
      <c r="G59" s="33"/>
      <c r="H59" s="33"/>
    </row>
    <row r="60" spans="2:8" x14ac:dyDescent="0.35">
      <c r="B60" s="40"/>
      <c r="C60" s="26"/>
      <c r="D60" s="26"/>
      <c r="E60" s="26"/>
      <c r="F60" s="26"/>
      <c r="G60" s="33"/>
      <c r="H60" s="33"/>
    </row>
    <row r="61" spans="2:8" x14ac:dyDescent="0.35">
      <c r="B61" s="26"/>
      <c r="C61" s="26"/>
      <c r="D61" s="26"/>
      <c r="E61" s="26"/>
      <c r="F61" s="26"/>
      <c r="G61" s="33"/>
      <c r="H61" s="33"/>
    </row>
    <row r="62" spans="2:8" ht="15.5" x14ac:dyDescent="0.35">
      <c r="B62" s="15" t="s">
        <v>62</v>
      </c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  <row r="64" spans="2:8" x14ac:dyDescent="0.35">
      <c r="B64" s="5"/>
      <c r="C64" s="48" t="s">
        <v>67</v>
      </c>
      <c r="D64" s="50" t="s">
        <v>72</v>
      </c>
      <c r="E64" s="51"/>
      <c r="F64" s="52"/>
      <c r="G64" s="5"/>
      <c r="H64" s="5"/>
    </row>
    <row r="65" spans="2:8" ht="70.5" x14ac:dyDescent="0.35">
      <c r="B65" s="5"/>
      <c r="C65" s="49"/>
      <c r="D65" s="6" t="s">
        <v>66</v>
      </c>
      <c r="E65" s="6" t="s">
        <v>8</v>
      </c>
      <c r="F65" s="6" t="s">
        <v>9</v>
      </c>
      <c r="G65" s="1" t="s">
        <v>70</v>
      </c>
      <c r="H65" s="1" t="s">
        <v>71</v>
      </c>
    </row>
    <row r="66" spans="2:8" x14ac:dyDescent="0.35">
      <c r="B66" s="6" t="s">
        <v>10</v>
      </c>
      <c r="C66" s="5">
        <v>477</v>
      </c>
      <c r="D66" s="5">
        <v>446</v>
      </c>
      <c r="E66" s="5">
        <v>8</v>
      </c>
      <c r="F66" s="5">
        <f>D66+E66</f>
        <v>454</v>
      </c>
      <c r="G66" s="28">
        <f>D66/F66</f>
        <v>0.98237885462555063</v>
      </c>
      <c r="H66" s="31">
        <f>E66/F66</f>
        <v>1.7621145374449341E-2</v>
      </c>
    </row>
    <row r="67" spans="2:8" x14ac:dyDescent="0.35">
      <c r="B67" s="6" t="s">
        <v>11</v>
      </c>
      <c r="C67" s="5">
        <v>461</v>
      </c>
      <c r="D67" s="5">
        <v>508</v>
      </c>
      <c r="E67" s="5">
        <v>6</v>
      </c>
      <c r="F67" s="5">
        <f t="shared" ref="F67:F70" si="18">D67+E67</f>
        <v>514</v>
      </c>
      <c r="G67" s="28">
        <f t="shared" ref="G67:G68" si="19">D67/F67</f>
        <v>0.98832684824902728</v>
      </c>
      <c r="H67" s="31">
        <f t="shared" ref="H67:H70" si="20">E67/F67</f>
        <v>1.1673151750972763E-2</v>
      </c>
    </row>
    <row r="68" spans="2:8" x14ac:dyDescent="0.35">
      <c r="B68" s="6" t="s">
        <v>12</v>
      </c>
      <c r="C68" s="5">
        <v>493</v>
      </c>
      <c r="D68" s="5">
        <v>457</v>
      </c>
      <c r="E68" s="5">
        <v>7</v>
      </c>
      <c r="F68" s="5">
        <f t="shared" si="18"/>
        <v>464</v>
      </c>
      <c r="G68" s="28">
        <f t="shared" si="19"/>
        <v>0.98491379310344829</v>
      </c>
      <c r="H68" s="31">
        <f t="shared" si="20"/>
        <v>1.5086206896551725E-2</v>
      </c>
    </row>
    <row r="69" spans="2:8" x14ac:dyDescent="0.35">
      <c r="B69" s="8" t="s">
        <v>13</v>
      </c>
      <c r="C69" s="5">
        <v>622</v>
      </c>
      <c r="D69" s="5">
        <v>580</v>
      </c>
      <c r="E69" s="5">
        <v>20</v>
      </c>
      <c r="F69" s="5">
        <f t="shared" si="18"/>
        <v>600</v>
      </c>
      <c r="G69" s="28">
        <f>D69/F69</f>
        <v>0.96666666666666667</v>
      </c>
      <c r="H69" s="31">
        <f t="shared" si="20"/>
        <v>3.3333333333333333E-2</v>
      </c>
    </row>
    <row r="70" spans="2:8" x14ac:dyDescent="0.35">
      <c r="B70" s="7" t="s">
        <v>14</v>
      </c>
      <c r="C70" s="9">
        <f>SUM(C66:C69)</f>
        <v>2053</v>
      </c>
      <c r="D70" s="9">
        <f t="shared" ref="D70:E70" si="21">SUM(D66:D69)</f>
        <v>1991</v>
      </c>
      <c r="E70" s="9">
        <f t="shared" si="21"/>
        <v>41</v>
      </c>
      <c r="F70" s="9">
        <f t="shared" si="18"/>
        <v>2032</v>
      </c>
      <c r="G70" s="38">
        <f>D70/F70</f>
        <v>0.97982283464566933</v>
      </c>
      <c r="H70" s="32">
        <f t="shared" si="20"/>
        <v>2.0177165354330708E-2</v>
      </c>
    </row>
    <row r="72" spans="2:8" x14ac:dyDescent="0.35">
      <c r="B72" s="40"/>
    </row>
    <row r="74" spans="2:8" ht="15.5" x14ac:dyDescent="0.35">
      <c r="B74" s="15" t="s">
        <v>63</v>
      </c>
    </row>
    <row r="75" spans="2:8" x14ac:dyDescent="0.35">
      <c r="B75" s="5"/>
      <c r="C75" s="5"/>
      <c r="D75" s="5"/>
      <c r="E75" s="5"/>
      <c r="F75" s="5"/>
      <c r="G75" s="5"/>
      <c r="H75" s="5"/>
    </row>
    <row r="76" spans="2:8" x14ac:dyDescent="0.35">
      <c r="B76" s="5"/>
      <c r="C76" s="48" t="s">
        <v>67</v>
      </c>
      <c r="D76" s="50" t="s">
        <v>72</v>
      </c>
      <c r="E76" s="51"/>
      <c r="F76" s="52"/>
      <c r="G76" s="5"/>
      <c r="H76" s="5"/>
    </row>
    <row r="77" spans="2:8" ht="70.5" x14ac:dyDescent="0.35">
      <c r="B77" s="5"/>
      <c r="C77" s="49"/>
      <c r="D77" s="6" t="s">
        <v>66</v>
      </c>
      <c r="E77" s="6" t="s">
        <v>8</v>
      </c>
      <c r="F77" s="6" t="s">
        <v>9</v>
      </c>
      <c r="G77" s="1" t="s">
        <v>70</v>
      </c>
      <c r="H77" s="1" t="s">
        <v>71</v>
      </c>
    </row>
    <row r="78" spans="2:8" x14ac:dyDescent="0.35">
      <c r="B78" s="6" t="s">
        <v>10</v>
      </c>
      <c r="C78" s="5">
        <v>394</v>
      </c>
      <c r="D78" s="5">
        <v>386</v>
      </c>
      <c r="E78" s="5">
        <v>12</v>
      </c>
      <c r="F78" s="5">
        <f>D78+E78</f>
        <v>398</v>
      </c>
      <c r="G78" s="28">
        <f>D78/F78</f>
        <v>0.96984924623115576</v>
      </c>
      <c r="H78" s="31">
        <f>E78/F78</f>
        <v>3.015075376884422E-2</v>
      </c>
    </row>
    <row r="79" spans="2:8" x14ac:dyDescent="0.35">
      <c r="B79" s="6" t="s">
        <v>11</v>
      </c>
      <c r="C79" s="5">
        <v>629</v>
      </c>
      <c r="D79" s="5">
        <v>606</v>
      </c>
      <c r="E79" s="5">
        <v>13</v>
      </c>
      <c r="F79" s="5">
        <f t="shared" ref="F79:F82" si="22">D79+E79</f>
        <v>619</v>
      </c>
      <c r="G79" s="28">
        <f t="shared" ref="G79:G80" si="23">D79/F79</f>
        <v>0.97899838449111465</v>
      </c>
      <c r="H79" s="31">
        <f t="shared" ref="H79:H81" si="24">E79/F79</f>
        <v>2.10016155088853E-2</v>
      </c>
    </row>
    <row r="80" spans="2:8" x14ac:dyDescent="0.35">
      <c r="B80" s="6" t="s">
        <v>12</v>
      </c>
      <c r="C80" s="5">
        <v>398</v>
      </c>
      <c r="D80" s="5">
        <v>413</v>
      </c>
      <c r="E80" s="5">
        <v>16</v>
      </c>
      <c r="F80" s="5">
        <f t="shared" si="22"/>
        <v>429</v>
      </c>
      <c r="G80" s="28">
        <f t="shared" si="23"/>
        <v>0.96270396270396275</v>
      </c>
      <c r="H80" s="31">
        <f t="shared" si="24"/>
        <v>3.7296037296037296E-2</v>
      </c>
    </row>
    <row r="81" spans="2:8" x14ac:dyDescent="0.35">
      <c r="B81" s="8" t="s">
        <v>13</v>
      </c>
      <c r="C81" s="5">
        <v>481</v>
      </c>
      <c r="D81" s="5">
        <v>449</v>
      </c>
      <c r="E81" s="5">
        <v>22</v>
      </c>
      <c r="F81" s="5">
        <f t="shared" si="22"/>
        <v>471</v>
      </c>
      <c r="G81" s="28">
        <f>D81/F81</f>
        <v>0.95329087048832273</v>
      </c>
      <c r="H81" s="31">
        <f t="shared" si="24"/>
        <v>4.6709129511677279E-2</v>
      </c>
    </row>
    <row r="82" spans="2:8" x14ac:dyDescent="0.35">
      <c r="B82" s="7" t="s">
        <v>14</v>
      </c>
      <c r="C82" s="9">
        <f>SUM(C78:C81)</f>
        <v>1902</v>
      </c>
      <c r="D82" s="9">
        <f t="shared" ref="D82:E82" si="25">SUM(D78:D81)</f>
        <v>1854</v>
      </c>
      <c r="E82" s="9">
        <f t="shared" si="25"/>
        <v>63</v>
      </c>
      <c r="F82" s="9">
        <f t="shared" si="22"/>
        <v>1917</v>
      </c>
      <c r="G82" s="38">
        <f>D82/F82</f>
        <v>0.96713615023474175</v>
      </c>
      <c r="H82" s="32">
        <f>E82/F82</f>
        <v>3.2863849765258218E-2</v>
      </c>
    </row>
    <row r="83" spans="2:8" x14ac:dyDescent="0.35">
      <c r="B83" s="5"/>
      <c r="C83" s="5"/>
      <c r="D83" s="5"/>
      <c r="E83" s="5"/>
      <c r="F83" s="5"/>
      <c r="G83" s="5"/>
      <c r="H83" s="5"/>
    </row>
    <row r="84" spans="2:8" x14ac:dyDescent="0.35">
      <c r="B84" s="40"/>
      <c r="C84" s="5"/>
      <c r="D84" s="5"/>
      <c r="E84" s="5"/>
      <c r="F84" s="5"/>
      <c r="G84" s="5"/>
      <c r="H84" s="5"/>
    </row>
    <row r="85" spans="2:8" x14ac:dyDescent="0.35">
      <c r="B85" s="5"/>
      <c r="C85" s="5"/>
      <c r="D85" s="5"/>
      <c r="E85" s="5"/>
      <c r="F85" s="5"/>
      <c r="G85" s="5"/>
      <c r="H85" s="5"/>
    </row>
    <row r="86" spans="2:8" ht="15.5" x14ac:dyDescent="0.35">
      <c r="B86" s="15" t="s">
        <v>64</v>
      </c>
      <c r="C86" s="5"/>
      <c r="D86" s="5"/>
      <c r="E86" s="5"/>
      <c r="F86" s="5"/>
      <c r="G86" s="5"/>
      <c r="H86" s="5"/>
    </row>
    <row r="87" spans="2:8" x14ac:dyDescent="0.35">
      <c r="B87" s="5"/>
      <c r="C87" s="5"/>
      <c r="D87" s="5"/>
      <c r="E87" s="5"/>
      <c r="F87" s="5"/>
      <c r="G87" s="5"/>
      <c r="H87" s="5"/>
    </row>
    <row r="88" spans="2:8" x14ac:dyDescent="0.35">
      <c r="B88" s="5"/>
      <c r="C88" s="48" t="s">
        <v>67</v>
      </c>
      <c r="D88" s="50" t="s">
        <v>72</v>
      </c>
      <c r="E88" s="51"/>
      <c r="F88" s="52"/>
      <c r="G88" s="5"/>
      <c r="H88" s="5"/>
    </row>
    <row r="89" spans="2:8" ht="70.5" x14ac:dyDescent="0.35">
      <c r="B89" s="26"/>
      <c r="C89" s="49"/>
      <c r="D89" s="6" t="s">
        <v>66</v>
      </c>
      <c r="E89" s="6" t="s">
        <v>8</v>
      </c>
      <c r="F89" s="6" t="s">
        <v>9</v>
      </c>
      <c r="G89" s="41" t="s">
        <v>70</v>
      </c>
      <c r="H89" s="1" t="s">
        <v>71</v>
      </c>
    </row>
    <row r="90" spans="2:8" x14ac:dyDescent="0.35">
      <c r="B90" s="6" t="s">
        <v>10</v>
      </c>
      <c r="C90" s="5">
        <v>430</v>
      </c>
      <c r="D90" s="5">
        <v>381</v>
      </c>
      <c r="E90" s="5">
        <v>71</v>
      </c>
      <c r="F90" s="5">
        <f>D90+E90</f>
        <v>452</v>
      </c>
      <c r="G90" s="29">
        <f>D90/F90</f>
        <v>0.84292035398230092</v>
      </c>
      <c r="H90" s="31">
        <f>E90/F90</f>
        <v>0.15707964601769911</v>
      </c>
    </row>
    <row r="91" spans="2:8" x14ac:dyDescent="0.35">
      <c r="B91" s="6" t="s">
        <v>11</v>
      </c>
      <c r="C91" s="5">
        <v>407</v>
      </c>
      <c r="D91" s="5">
        <v>357</v>
      </c>
      <c r="E91" s="5">
        <v>50</v>
      </c>
      <c r="F91" s="5">
        <f t="shared" ref="F91:F94" si="26">D91+E91</f>
        <v>407</v>
      </c>
      <c r="G91" s="30">
        <f>D91/F91</f>
        <v>0.87714987714987713</v>
      </c>
      <c r="H91" s="31">
        <f t="shared" ref="H91:H94" si="27">E91/F91</f>
        <v>0.12285012285012285</v>
      </c>
    </row>
    <row r="92" spans="2:8" x14ac:dyDescent="0.35">
      <c r="B92" s="6" t="s">
        <v>12</v>
      </c>
      <c r="C92" s="5">
        <v>422</v>
      </c>
      <c r="D92" s="5">
        <v>415</v>
      </c>
      <c r="E92" s="5">
        <v>22</v>
      </c>
      <c r="F92" s="5">
        <f t="shared" si="26"/>
        <v>437</v>
      </c>
      <c r="G92" s="28">
        <f>D92/F92</f>
        <v>0.94965675057208243</v>
      </c>
      <c r="H92" s="31">
        <f t="shared" si="27"/>
        <v>5.0343249427917618E-2</v>
      </c>
    </row>
    <row r="93" spans="2:8" x14ac:dyDescent="0.35">
      <c r="B93" s="8" t="s">
        <v>13</v>
      </c>
      <c r="C93" s="5">
        <v>454</v>
      </c>
      <c r="D93" s="5">
        <v>397</v>
      </c>
      <c r="E93" s="5">
        <v>19</v>
      </c>
      <c r="F93" s="5">
        <f t="shared" si="26"/>
        <v>416</v>
      </c>
      <c r="G93" s="28">
        <f>D93/F93</f>
        <v>0.95432692307692313</v>
      </c>
      <c r="H93" s="31">
        <f t="shared" si="27"/>
        <v>4.567307692307692E-2</v>
      </c>
    </row>
    <row r="94" spans="2:8" x14ac:dyDescent="0.35">
      <c r="B94" s="7" t="s">
        <v>14</v>
      </c>
      <c r="C94" s="9">
        <f>SUM(C90:C93)</f>
        <v>1713</v>
      </c>
      <c r="D94" s="9">
        <f t="shared" ref="D94:E94" si="28">SUM(D90:D93)</f>
        <v>1550</v>
      </c>
      <c r="E94" s="9">
        <f t="shared" si="28"/>
        <v>162</v>
      </c>
      <c r="F94" s="9">
        <f t="shared" si="26"/>
        <v>1712</v>
      </c>
      <c r="G94" s="38">
        <f>D94/F94</f>
        <v>0.90537383177570097</v>
      </c>
      <c r="H94" s="32">
        <f t="shared" si="27"/>
        <v>9.4626168224299062E-2</v>
      </c>
    </row>
    <row r="96" spans="2:8" x14ac:dyDescent="0.35">
      <c r="B96" s="40"/>
    </row>
    <row r="98" spans="2:3" ht="15.5" x14ac:dyDescent="0.35">
      <c r="B98" s="15" t="s">
        <v>1</v>
      </c>
    </row>
    <row r="99" spans="2:3" ht="15.5" x14ac:dyDescent="0.35">
      <c r="B99" s="15"/>
    </row>
    <row r="100" spans="2:3" ht="17.5" x14ac:dyDescent="0.35">
      <c r="B100" s="10" t="s">
        <v>3</v>
      </c>
      <c r="C100" s="5" t="s">
        <v>4</v>
      </c>
    </row>
    <row r="101" spans="2:3" ht="17.5" x14ac:dyDescent="0.35">
      <c r="B101" s="11" t="s">
        <v>5</v>
      </c>
      <c r="C101" s="5" t="s">
        <v>6</v>
      </c>
    </row>
    <row r="102" spans="2:3" x14ac:dyDescent="0.35">
      <c r="B102" s="12" t="s">
        <v>7</v>
      </c>
      <c r="C102" s="5" t="s">
        <v>76</v>
      </c>
    </row>
    <row r="103" spans="2:3" x14ac:dyDescent="0.35">
      <c r="B103" s="5"/>
      <c r="C103" s="5"/>
    </row>
    <row r="104" spans="2:3" ht="17.5" x14ac:dyDescent="0.35">
      <c r="B104" s="5" t="s">
        <v>65</v>
      </c>
    </row>
    <row r="105" spans="2:3" ht="16.5" x14ac:dyDescent="0.35">
      <c r="B105" s="43" t="s">
        <v>73</v>
      </c>
      <c r="C105" s="5"/>
    </row>
  </sheetData>
  <mergeCells count="16">
    <mergeCell ref="C52:C53"/>
    <mergeCell ref="D52:F52"/>
    <mergeCell ref="C28:C29"/>
    <mergeCell ref="D88:F88"/>
    <mergeCell ref="C88:C89"/>
    <mergeCell ref="C76:C77"/>
    <mergeCell ref="D76:F76"/>
    <mergeCell ref="C64:C65"/>
    <mergeCell ref="D64:F64"/>
    <mergeCell ref="C40:C41"/>
    <mergeCell ref="D40:F40"/>
    <mergeCell ref="C16:C17"/>
    <mergeCell ref="D16:F16"/>
    <mergeCell ref="C4:C5"/>
    <mergeCell ref="D4:F4"/>
    <mergeCell ref="D28:F28"/>
  </mergeCells>
  <conditionalFormatting sqref="G6:G10 G18:G22 G30:G34 G42:G46 G54:G58 G66:G70 G78:G82 G90:G94">
    <cfRule type="expression" dxfId="2" priority="1" stopIfTrue="1">
      <formula>G6&gt;=0.95</formula>
    </cfRule>
    <cfRule type="expression" dxfId="1" priority="2" stopIfTrue="1">
      <formula>G6&gt;=0.9</formula>
    </cfRule>
    <cfRule type="expression" dxfId="0" priority="4">
      <formula>G6&lt;0.9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5"/>
  <sheetViews>
    <sheetView workbookViewId="0">
      <selection activeCell="B30" sqref="B30"/>
    </sheetView>
  </sheetViews>
  <sheetFormatPr defaultRowHeight="14.5" x14ac:dyDescent="0.35"/>
  <cols>
    <col min="1" max="1" width="14.453125" customWidth="1"/>
    <col min="2" max="2" width="14.81640625" customWidth="1"/>
    <col min="3" max="3" width="13.81640625" customWidth="1"/>
    <col min="4" max="4" width="13.7265625" customWidth="1"/>
    <col min="5" max="5" width="20.26953125" customWidth="1"/>
    <col min="6" max="6" width="12.1796875" customWidth="1"/>
    <col min="7" max="7" width="11.81640625" customWidth="1"/>
    <col min="8" max="8" width="12" customWidth="1"/>
    <col min="9" max="9" width="11" customWidth="1"/>
    <col min="10" max="10" width="10.7265625" customWidth="1"/>
    <col min="11" max="12" width="11.26953125" customWidth="1"/>
    <col min="13" max="13" width="11" customWidth="1"/>
    <col min="14" max="14" width="12.26953125" customWidth="1"/>
    <col min="15" max="15" width="11.1796875" customWidth="1"/>
    <col min="16" max="16" width="14.26953125" customWidth="1"/>
  </cols>
  <sheetData>
    <row r="1" spans="1:10" ht="17.5" x14ac:dyDescent="0.35">
      <c r="A1" s="16" t="s">
        <v>15</v>
      </c>
      <c r="B1" s="5"/>
      <c r="C1" s="5"/>
      <c r="D1" s="5"/>
      <c r="E1" s="5"/>
      <c r="F1" s="5"/>
      <c r="G1" s="5"/>
    </row>
    <row r="2" spans="1:10" ht="17.5" x14ac:dyDescent="0.35">
      <c r="A2" s="16"/>
      <c r="B2" s="5"/>
      <c r="C2" s="5"/>
      <c r="D2" s="5"/>
      <c r="E2" s="5"/>
      <c r="F2" s="5"/>
      <c r="G2" s="5"/>
    </row>
    <row r="3" spans="1:10" ht="15.5" x14ac:dyDescent="0.35">
      <c r="A3" s="15" t="s">
        <v>16</v>
      </c>
      <c r="B3" s="5"/>
      <c r="C3" s="5"/>
      <c r="D3" s="5"/>
      <c r="E3" s="5"/>
      <c r="F3" s="5"/>
      <c r="G3" s="5"/>
    </row>
    <row r="4" spans="1:10" x14ac:dyDescent="0.35">
      <c r="A4" s="5"/>
      <c r="B4" s="5"/>
      <c r="C4" s="5"/>
      <c r="D4" s="5"/>
      <c r="E4" s="5"/>
      <c r="F4" s="5"/>
      <c r="G4" s="5"/>
    </row>
    <row r="5" spans="1:10" x14ac:dyDescent="0.35">
      <c r="A5" s="5"/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7" t="s">
        <v>9</v>
      </c>
      <c r="I5" s="5"/>
      <c r="J5" s="5"/>
    </row>
    <row r="6" spans="1:10" x14ac:dyDescent="0.35">
      <c r="A6" s="6" t="s">
        <v>10</v>
      </c>
      <c r="B6" s="5"/>
      <c r="C6" s="5"/>
      <c r="D6" s="5"/>
      <c r="E6" s="5"/>
      <c r="F6" s="5"/>
      <c r="G6" s="21"/>
    </row>
    <row r="7" spans="1:10" x14ac:dyDescent="0.35">
      <c r="A7" s="6" t="s">
        <v>11</v>
      </c>
      <c r="B7" s="5"/>
      <c r="C7" s="5"/>
      <c r="D7" s="5"/>
      <c r="E7" s="5"/>
      <c r="F7" s="5"/>
      <c r="G7" s="22"/>
    </row>
    <row r="8" spans="1:10" x14ac:dyDescent="0.35">
      <c r="A8" s="6" t="s">
        <v>12</v>
      </c>
      <c r="B8" s="5"/>
      <c r="C8" s="5"/>
      <c r="D8" s="5"/>
      <c r="E8" s="5"/>
      <c r="F8" s="5"/>
      <c r="G8" s="22"/>
    </row>
    <row r="9" spans="1:10" x14ac:dyDescent="0.35">
      <c r="A9" s="8" t="s">
        <v>13</v>
      </c>
      <c r="B9" s="5"/>
      <c r="C9" s="5"/>
      <c r="D9" s="5"/>
      <c r="E9" s="5"/>
      <c r="F9" s="5"/>
      <c r="G9" s="22"/>
    </row>
    <row r="10" spans="1:10" x14ac:dyDescent="0.35">
      <c r="A10" s="7" t="s">
        <v>14</v>
      </c>
      <c r="B10" s="9"/>
      <c r="C10" s="9"/>
      <c r="D10" s="9"/>
      <c r="E10" s="9"/>
      <c r="F10" s="9"/>
      <c r="G10" s="9"/>
      <c r="I10" s="5"/>
      <c r="J10" s="5"/>
    </row>
    <row r="12" spans="1:10" ht="15.5" x14ac:dyDescent="0.35">
      <c r="A12" s="15" t="s">
        <v>22</v>
      </c>
    </row>
    <row r="14" spans="1:10" ht="73.900000000000006" customHeight="1" x14ac:dyDescent="0.35">
      <c r="A14" s="5"/>
      <c r="B14" s="24" t="s">
        <v>23</v>
      </c>
      <c r="C14" s="17" t="s">
        <v>24</v>
      </c>
    </row>
    <row r="15" spans="1:10" x14ac:dyDescent="0.35">
      <c r="A15" s="6" t="s">
        <v>10</v>
      </c>
      <c r="B15" s="21"/>
      <c r="C15" s="18"/>
    </row>
    <row r="16" spans="1:10" x14ac:dyDescent="0.35">
      <c r="A16" s="6" t="s">
        <v>11</v>
      </c>
      <c r="B16" s="22"/>
      <c r="C16" s="19"/>
    </row>
    <row r="17" spans="1:16" x14ac:dyDescent="0.35">
      <c r="A17" s="6" t="s">
        <v>12</v>
      </c>
      <c r="B17" s="22"/>
      <c r="C17" s="19"/>
    </row>
    <row r="18" spans="1:16" x14ac:dyDescent="0.35">
      <c r="A18" s="8" t="s">
        <v>13</v>
      </c>
      <c r="B18" s="23"/>
      <c r="C18" s="20"/>
    </row>
    <row r="19" spans="1:16" x14ac:dyDescent="0.35">
      <c r="A19" s="7" t="s">
        <v>14</v>
      </c>
      <c r="B19" s="9"/>
      <c r="C19" s="9"/>
    </row>
    <row r="21" spans="1:16" ht="18" x14ac:dyDescent="0.35">
      <c r="A21" s="15" t="s">
        <v>25</v>
      </c>
    </row>
    <row r="22" spans="1:16" ht="18" x14ac:dyDescent="0.35">
      <c r="A22" s="25" t="s">
        <v>26</v>
      </c>
    </row>
    <row r="24" spans="1:16" x14ac:dyDescent="0.35">
      <c r="A24" s="5"/>
      <c r="B24" s="7" t="s">
        <v>27</v>
      </c>
      <c r="C24" s="7" t="s">
        <v>28</v>
      </c>
      <c r="D24" s="7" t="s">
        <v>29</v>
      </c>
      <c r="E24" s="7" t="s">
        <v>30</v>
      </c>
      <c r="F24" s="7" t="s">
        <v>31</v>
      </c>
      <c r="G24" s="7" t="s">
        <v>32</v>
      </c>
      <c r="H24" s="7" t="s">
        <v>33</v>
      </c>
      <c r="I24" s="7" t="s">
        <v>34</v>
      </c>
      <c r="J24" s="7" t="s">
        <v>35</v>
      </c>
      <c r="K24" s="7" t="s">
        <v>36</v>
      </c>
      <c r="L24" s="7" t="s">
        <v>37</v>
      </c>
      <c r="M24" s="7" t="s">
        <v>38</v>
      </c>
      <c r="N24" s="7" t="s">
        <v>39</v>
      </c>
      <c r="O24" s="7" t="s">
        <v>40</v>
      </c>
      <c r="P24" s="7" t="s">
        <v>41</v>
      </c>
    </row>
    <row r="25" spans="1:16" x14ac:dyDescent="0.35">
      <c r="A25" s="6" t="s">
        <v>10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8"/>
    </row>
    <row r="26" spans="1:16" x14ac:dyDescent="0.35">
      <c r="A26" s="6" t="s">
        <v>11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9"/>
    </row>
    <row r="27" spans="1:16" x14ac:dyDescent="0.35">
      <c r="A27" s="6" t="s">
        <v>12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9"/>
    </row>
    <row r="28" spans="1:16" x14ac:dyDescent="0.35">
      <c r="A28" s="8" t="s">
        <v>13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0"/>
    </row>
    <row r="29" spans="1:16" x14ac:dyDescent="0.35">
      <c r="A29" s="7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1" spans="1:16" x14ac:dyDescent="0.35">
      <c r="A31" s="5" t="s">
        <v>42</v>
      </c>
    </row>
    <row r="32" spans="1:16" x14ac:dyDescent="0.35">
      <c r="A32" s="5" t="s">
        <v>43</v>
      </c>
    </row>
    <row r="33" spans="1:1" x14ac:dyDescent="0.35">
      <c r="A33" s="5" t="s">
        <v>44</v>
      </c>
    </row>
    <row r="34" spans="1:1" x14ac:dyDescent="0.35">
      <c r="A34" s="5" t="s">
        <v>45</v>
      </c>
    </row>
    <row r="35" spans="1:1" x14ac:dyDescent="0.35">
      <c r="A35" s="5" t="s">
        <v>46</v>
      </c>
    </row>
    <row r="36" spans="1:1" x14ac:dyDescent="0.35">
      <c r="A36" s="5" t="s">
        <v>47</v>
      </c>
    </row>
    <row r="37" spans="1:1" x14ac:dyDescent="0.35">
      <c r="A37" s="5" t="s">
        <v>48</v>
      </c>
    </row>
    <row r="38" spans="1:1" x14ac:dyDescent="0.35">
      <c r="A38" s="5" t="s">
        <v>49</v>
      </c>
    </row>
    <row r="39" spans="1:1" x14ac:dyDescent="0.35">
      <c r="A39" s="5" t="s">
        <v>50</v>
      </c>
    </row>
    <row r="40" spans="1:1" x14ac:dyDescent="0.35">
      <c r="A40" s="5" t="s">
        <v>51</v>
      </c>
    </row>
    <row r="41" spans="1:1" x14ac:dyDescent="0.35">
      <c r="A41" s="5" t="s">
        <v>52</v>
      </c>
    </row>
    <row r="42" spans="1:1" x14ac:dyDescent="0.35">
      <c r="A42" s="5" t="s">
        <v>53</v>
      </c>
    </row>
    <row r="43" spans="1:1" x14ac:dyDescent="0.35">
      <c r="A43" s="5" t="s">
        <v>54</v>
      </c>
    </row>
    <row r="44" spans="1:1" x14ac:dyDescent="0.35">
      <c r="A44" s="5" t="s">
        <v>55</v>
      </c>
    </row>
    <row r="45" spans="1:1" x14ac:dyDescent="0.35">
      <c r="A45" s="26" t="s">
        <v>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79DE1A01-247F-46D2-B045-F17420BC95A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Headline Statistics 22-23</vt:lpstr>
      <vt:lpstr>Previous Years</vt:lpstr>
      <vt:lpstr>Breakdown of Responses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Mccready Holly (CEX)</dc:creator>
  <cp:lastModifiedBy>Leon Kaplan (CEX)</cp:lastModifiedBy>
  <dcterms:created xsi:type="dcterms:W3CDTF">2019-07-03T08:12:04Z</dcterms:created>
  <dcterms:modified xsi:type="dcterms:W3CDTF">2023-07-06T09:27:21Z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588358-c3f1-4695-a290-e2f70d15689d_Enabled">
    <vt:lpwstr>true</vt:lpwstr>
  </property>
  <property fmtid="{D5CDD505-2E9C-101B-9397-08002B2CF9AE}" pid="3" name="MSIP_Label_c8588358-c3f1-4695-a290-e2f70d15689d_SetDate">
    <vt:lpwstr>2023-05-25T14:52:48Z</vt:lpwstr>
  </property>
  <property fmtid="{D5CDD505-2E9C-101B-9397-08002B2CF9AE}" pid="4" name="MSIP_Label_c8588358-c3f1-4695-a290-e2f70d15689d_Method">
    <vt:lpwstr>Privileged</vt:lpwstr>
  </property>
  <property fmtid="{D5CDD505-2E9C-101B-9397-08002B2CF9AE}" pid="5" name="MSIP_Label_c8588358-c3f1-4695-a290-e2f70d15689d_Name">
    <vt:lpwstr>Official – General</vt:lpwstr>
  </property>
  <property fmtid="{D5CDD505-2E9C-101B-9397-08002B2CF9AE}" pid="6" name="MSIP_Label_c8588358-c3f1-4695-a290-e2f70d15689d_SiteId">
    <vt:lpwstr>a1ba59b9-7204-48d8-a360-7770245ad4a9</vt:lpwstr>
  </property>
  <property fmtid="{D5CDD505-2E9C-101B-9397-08002B2CF9AE}" pid="7" name="MSIP_Label_c8588358-c3f1-4695-a290-e2f70d15689d_ActionId">
    <vt:lpwstr>036847d4-d876-4a43-af2c-841ba2add0db</vt:lpwstr>
  </property>
  <property fmtid="{D5CDD505-2E9C-101B-9397-08002B2CF9AE}" pid="8" name="MSIP_Label_c8588358-c3f1-4695-a290-e2f70d15689d_ContentBits">
    <vt:lpwstr>0</vt:lpwstr>
  </property>
</Properties>
</file>